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340" windowHeight="7950" tabRatio="736" activeTab="2"/>
  </bookViews>
  <sheets>
    <sheet name="BIA KH DTC" sheetId="15" r:id="rId1"/>
    <sheet name="PL01-Du kien Von 2023" sheetId="7" r:id="rId2"/>
    <sheet name="PL2-CHONPhan bo chi tiet 2023" sheetId="23" r:id="rId3"/>
    <sheet name="Sheet2" sheetId="2" r:id="rId4"/>
    <sheet name="Sheet3" sheetId="3" r:id="rId5"/>
  </sheets>
  <definedNames>
    <definedName name="_____a1" hidden="1">{"'Sheet1'!$L$16"}</definedName>
    <definedName name="_____h1" hidden="1">{"'Sheet1'!$L$16"}</definedName>
    <definedName name="_____PA3" hidden="1">{"'Sheet1'!$L$16"}</definedName>
    <definedName name="____a1" hidden="1">{"'Sheet1'!$L$16"}</definedName>
    <definedName name="____B1" hidden="1">{"'Sheet1'!$L$16"}</definedName>
    <definedName name="____ban2" hidden="1">{"'Sheet1'!$L$16"}</definedName>
    <definedName name="____h1" hidden="1">{"'Sheet1'!$L$16"}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M36" hidden="1">{"'Sheet1'!$L$16"}</definedName>
    <definedName name="____PA3" hidden="1">{"'Sheet1'!$L$16"}</definedName>
    <definedName name="____Pl2" hidden="1">{"'Sheet1'!$L$16"}</definedName>
    <definedName name="____Tru21" hidden="1">{"'Sheet1'!$L$16"}</definedName>
    <definedName name="___a1" hidden="1">{"'Sheet1'!$L$16"}</definedName>
    <definedName name="___B1" hidden="1">{"'Sheet1'!$L$16"}</definedName>
    <definedName name="___ban2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M36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PL3" localSheetId="2" hidden="1">#REF!</definedName>
    <definedName name="___PL3" hidden="1">#REF!</definedName>
    <definedName name="___tt3" hidden="1">{"'Sheet1'!$L$16"}</definedName>
    <definedName name="___Tru21" hidden="1">{"'Sheet1'!$L$16"}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hidden="1">{"'Sheet1'!$L$16"}</definedName>
    <definedName name="__ban2" hidden="1">{"'Sheet1'!$L$16"}</definedName>
    <definedName name="__Coc39" hidden="1">{"'Sheet1'!$L$16"}</definedName>
    <definedName name="__Goi8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LAN3" hidden="1">{"'Sheet1'!$L$16"}</definedName>
    <definedName name="__lk2" hidden="1">{"'Sheet1'!$L$16"}</definedName>
    <definedName name="__M36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Tru21" hidden="1">{"'Sheet1'!$L$16"}</definedName>
    <definedName name="__vl2" hidden="1">{"'Sheet1'!$L$16"}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B1" hidden="1">{"'Sheet1'!$L$16"}</definedName>
    <definedName name="_ban2" hidden="1">{"'Sheet1'!$L$16"}</definedName>
    <definedName name="_Coc39" hidden="1">{"'Sheet1'!$L$16"}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2" hidden="1">'PL2-CHONPhan bo chi tiet 2023'!$A$9:$AL$129</definedName>
    <definedName name="_xlnm._FilterDatabase" hidden="1">#REF!</definedName>
    <definedName name="_Goi8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Lan1" hidden="1">{"'Sheet1'!$L$16"}</definedName>
    <definedName name="_LAN3" hidden="1">{"'Sheet1'!$L$16"}</definedName>
    <definedName name="_lk2" hidden="1">{"'Sheet1'!$L$16"}</definedName>
    <definedName name="_M36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PL3" localSheetId="2" hidden="1">#REF!</definedName>
    <definedName name="_PL3" hidden="1">#REF!</definedName>
    <definedName name="_Sort" localSheetId="1" hidden="1">#REF!</definedName>
    <definedName name="_Sort" localSheetId="2" hidden="1">#REF!</definedName>
    <definedName name="_Sort" hidden="1">#REF!</definedName>
    <definedName name="_tt3" hidden="1">{"'Sheet1'!$L$16"}</definedName>
    <definedName name="_Tru21" hidden="1">{"'Sheet1'!$L$16"}</definedName>
    <definedName name="_vl2" hidden="1">{"'Sheet1'!$L$16"}</definedName>
    <definedName name="anscount" hidden="1">3</definedName>
    <definedName name="asss" hidden="1">{"'Sheet1'!$L$16"}</definedName>
    <definedName name="ATGT" hidden="1">{"'Sheet1'!$L$16"}</definedName>
    <definedName name="BCBo" hidden="1">{"'Sheet1'!$L$16"}</definedName>
    <definedName name="CBTH" hidden="1">{"'Sheet1'!$L$16"}</definedName>
    <definedName name="Coc_60" hidden="1">{"'Sheet1'!$L$16"}</definedName>
    <definedName name="CoCauN" hidden="1">{"'Sheet1'!$L$16"}</definedName>
    <definedName name="Code" localSheetId="2" hidden="1">#REF!</definedName>
    <definedName name="Code" hidden="1">#REF!</definedName>
    <definedName name="CP" localSheetId="2" hidden="1">#REF!</definedName>
    <definedName name="CP" hidden="1">#REF!</definedName>
    <definedName name="CTCT1" hidden="1">{"'Sheet1'!$L$16"}</definedName>
    <definedName name="chitietbgiang2" hidden="1">{"'Sheet1'!$L$16"}</definedName>
    <definedName name="data1" localSheetId="2" hidden="1">#REF!</definedName>
    <definedName name="data1" hidden="1">#REF!</definedName>
    <definedName name="data2" localSheetId="2" hidden="1">#REF!</definedName>
    <definedName name="data2" hidden="1">#REF!</definedName>
    <definedName name="data3" localSheetId="2" hidden="1">#REF!</definedName>
    <definedName name="data3" hidden="1">#REF!</definedName>
    <definedName name="Discount" localSheetId="2" hidden="1">#REF!</definedName>
    <definedName name="Discount" hidden="1">#REF!</definedName>
    <definedName name="display_area_2" localSheetId="2" hidden="1">#REF!</definedName>
    <definedName name="display_area_2" hidden="1">#REF!</definedName>
    <definedName name="Dot" hidden="1">{"'Sheet1'!$L$16"}</definedName>
    <definedName name="drf" localSheetId="2" hidden="1">#REF!</definedName>
    <definedName name="drf" hidden="1">#REF!</definedName>
    <definedName name="ds" hidden="1">{#N/A,#N/A,FALSE,"Chi tiÆt"}</definedName>
    <definedName name="dsh" localSheetId="2" hidden="1">#REF!</definedName>
    <definedName name="dsh" hidden="1">#REF!</definedName>
    <definedName name="DUCANH" hidden="1">{"'Sheet1'!$L$16"}</definedName>
    <definedName name="FCode" localSheetId="2" hidden="1">#REF!</definedName>
    <definedName name="FCode" hidden="1">#REF!</definedName>
    <definedName name="fdfsf" hidden="1">{#N/A,#N/A,FALSE,"Chi tiÆt"}</definedName>
    <definedName name="fsdfdsf" hidden="1">{"'Sheet1'!$L$16"}</definedName>
    <definedName name="g" hidden="1">{"'Sheet1'!$L$16"}</definedName>
    <definedName name="h" localSheetId="1" hidden="1">{"'Sheet1'!$L$16"}</definedName>
    <definedName name="h" localSheetId="2" hidden="1">{"'Sheet1'!$L$16"}</definedName>
    <definedName name="h" hidden="1">{"'Sheet1'!$L$16"}</definedName>
    <definedName name="HANG" hidden="1">{#N/A,#N/A,FALSE,"Chi tiÆt"}</definedName>
    <definedName name="HiddenRows" localSheetId="2" hidden="1">#REF!</definedName>
    <definedName name="HiddenRows" hidden="1">#REF!</definedName>
    <definedName name="HIHIHIHOI" hidden="1">{"'Sheet1'!$L$16"}</definedName>
    <definedName name="HJKL" hidden="1">{"'Sheet1'!$L$16"}</definedName>
    <definedName name="htlm" hidden="1">{"'Sheet1'!$L$16"}</definedName>
    <definedName name="HTML_CodePage" hidden="1">950</definedName>
    <definedName name="HTML_Control" localSheetId="1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hidden="1">{"'Sheet1'!$L$16"}</definedName>
    <definedName name="HUU" hidden="1">{"'Sheet1'!$L$16"}</definedName>
    <definedName name="huy" localSheetId="1" hidden="1">{"'Sheet1'!$L$16"}</definedName>
    <definedName name="huy" localSheetId="2" hidden="1">{"'Sheet1'!$L$16"}</definedName>
    <definedName name="huy" hidden="1">{"'Sheet1'!$L$16"}</definedName>
    <definedName name="j" hidden="1">{"'Sheet1'!$L$16"}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Lduonggiaods" hidden="1">{"'Sheet1'!$L$16"}</definedName>
    <definedName name="ksbn" hidden="1">{"'Sheet1'!$L$16"}</definedName>
    <definedName name="kshn" hidden="1">{"'Sheet1'!$L$16"}</definedName>
    <definedName name="ksls" hidden="1">{"'Sheet1'!$L$16"}</definedName>
    <definedName name="khongtruotgia" hidden="1">{"'Sheet1'!$L$16"}</definedName>
    <definedName name="langson" hidden="1">{"'Sheet1'!$L$16"}</definedName>
    <definedName name="lk" localSheetId="2" hidden="1">#REF!</definedName>
    <definedName name="lk" hidden="1">#REF!</definedName>
    <definedName name="luc" hidden="1">{"'Sheet1'!$L$16"}</definedName>
    <definedName name="mo" hidden="1">{"'Sheet1'!$L$16"}</definedName>
    <definedName name="moi" hidden="1">{"'Sheet1'!$L$16"}</definedName>
    <definedName name="OrderTable" localSheetId="2" hidden="1">#REF!</definedName>
    <definedName name="OrderTable" hidden="1">#REF!</definedName>
    <definedName name="PAIII_" hidden="1">{"'Sheet1'!$L$16"}</definedName>
    <definedName name="PMS" hidden="1">{"'Sheet1'!$L$16"}</definedName>
    <definedName name="_xlnm.Print_Area" localSheetId="2">'PL2-CHONPhan bo chi tiet 2023'!$A$1:$AR$237</definedName>
    <definedName name="_xlnm.Print_Titles" localSheetId="2">'PL2-CHONPhan bo chi tiet 2023'!$4:$8</definedName>
    <definedName name="ProdForm" localSheetId="2" hidden="1">#REF!</definedName>
    <definedName name="ProdForm" hidden="1">#REF!</definedName>
    <definedName name="Product" localSheetId="2" hidden="1">#REF!</definedName>
    <definedName name="Product" hidden="1">#REF!</definedName>
    <definedName name="QQ" hidden="1">{"'Sheet1'!$L$16"}</definedName>
    <definedName name="RCArea" localSheetId="2" hidden="1">#REF!</definedName>
    <definedName name="RCArea" hidden="1">#REF!</definedName>
    <definedName name="RGHGSD" hidden="1">{"'Sheet1'!$L$16"}</definedName>
    <definedName name="Sosanh2" hidden="1">{"'Sheet1'!$L$16"}</definedName>
    <definedName name="SpecialPrice" localSheetId="2" hidden="1">#REF!</definedName>
    <definedName name="SpecialPrice" hidden="1">#REF!</definedName>
    <definedName name="t.hop" hidden="1">{"'Sheet1'!$L$16"}</definedName>
    <definedName name="tbl_ProdInfo" localSheetId="2" hidden="1">#REF!</definedName>
    <definedName name="tbl_ProdInfo" hidden="1">#REF!</definedName>
    <definedName name="ttttt" hidden="1">{"'Sheet1'!$L$16"}</definedName>
    <definedName name="TTTTTTTTT" hidden="1">{"'Sheet1'!$L$16"}</definedName>
    <definedName name="ttttttttttt" hidden="1">{"'Sheet1'!$L$16"}</definedName>
    <definedName name="tuyennhanh" hidden="1">{"'Sheet1'!$L$16"}</definedName>
    <definedName name="tha" hidden="1">{"'Sheet1'!$L$16"}</definedName>
    <definedName name="thanh" hidden="1">{"'Sheet1'!$L$16"}</definedName>
    <definedName name="thfh" hidden="1">{"'Sheet1'!$L$16"}</definedName>
    <definedName name="thu" hidden="1">{"'Sheet1'!$L$16"}</definedName>
    <definedName name="trang" hidden="1">{"'Sheet1'!$L$16"}</definedName>
    <definedName name="u" hidden="1">{"'Sheet1'!$L$16"}</definedName>
    <definedName name="ư" hidden="1">{"'Sheet1'!$L$16"}</definedName>
    <definedName name="v" hidden="1">{"'Sheet1'!$L$16"}</definedName>
    <definedName name="VATM" hidden="1">{"'Sheet1'!$L$16"}</definedName>
    <definedName name="vcoto" hidden="1">{"'Sheet1'!$L$16"}</definedName>
    <definedName name="Viet" hidden="1">{"'Sheet1'!$L$16"}</definedName>
    <definedName name="wrn.aaa." hidden="1">{#N/A,#N/A,FALSE,"Sheet1";#N/A,#N/A,FALSE,"Sheet1";#N/A,#N/A,FALSE,"Sheet1"}</definedName>
    <definedName name="wrn.cong." hidden="1">{#N/A,#N/A,FALSE,"Sheet1"}</definedName>
    <definedName name="wrn.chi._.tiÆt." localSheetId="1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xls" hidden="1">{"'Sheet1'!$L$16"}</definedName>
    <definedName name="xlttbninh" hidden="1">{"'Sheet1'!$L$16"}</definedName>
  </definedNames>
  <calcPr calcId="124519"/>
</workbook>
</file>

<file path=xl/calcChain.xml><?xml version="1.0" encoding="utf-8"?>
<calcChain xmlns="http://schemas.openxmlformats.org/spreadsheetml/2006/main">
  <c r="Z91" i="23"/>
  <c r="Z92"/>
  <c r="Z93"/>
  <c r="AH91"/>
  <c r="AH92"/>
  <c r="K126" l="1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J126"/>
  <c r="AH128"/>
  <c r="AD128"/>
  <c r="Z128"/>
  <c r="V128"/>
  <c r="R128"/>
  <c r="N128"/>
  <c r="AH40"/>
  <c r="K113"/>
  <c r="L113"/>
  <c r="M113"/>
  <c r="O113"/>
  <c r="P113"/>
  <c r="Q113"/>
  <c r="S113"/>
  <c r="T113"/>
  <c r="U113"/>
  <c r="W113"/>
  <c r="X113"/>
  <c r="Y113"/>
  <c r="AA113"/>
  <c r="AB113"/>
  <c r="AC113"/>
  <c r="AE113"/>
  <c r="AF113"/>
  <c r="AG113"/>
  <c r="AI113"/>
  <c r="AJ113"/>
  <c r="AH114"/>
  <c r="AD114"/>
  <c r="Z114"/>
  <c r="V114"/>
  <c r="R114"/>
  <c r="N114"/>
  <c r="J114"/>
  <c r="AH83"/>
  <c r="AD83"/>
  <c r="Z83"/>
  <c r="V83"/>
  <c r="R83"/>
  <c r="N83"/>
  <c r="J83"/>
  <c r="AH63"/>
  <c r="AH62" s="1"/>
  <c r="AD63"/>
  <c r="Z63"/>
  <c r="Z62" s="1"/>
  <c r="V63"/>
  <c r="V62" s="1"/>
  <c r="R63"/>
  <c r="R62" s="1"/>
  <c r="N63"/>
  <c r="N62" s="1"/>
  <c r="J63"/>
  <c r="AH41"/>
  <c r="Z41"/>
  <c r="J41"/>
  <c r="J62"/>
  <c r="K62"/>
  <c r="L62"/>
  <c r="M62"/>
  <c r="O62"/>
  <c r="P62"/>
  <c r="Q62"/>
  <c r="S62"/>
  <c r="T62"/>
  <c r="U62"/>
  <c r="W62"/>
  <c r="X62"/>
  <c r="Y62"/>
  <c r="AA62"/>
  <c r="AB62"/>
  <c r="AC62"/>
  <c r="AD62"/>
  <c r="AE62"/>
  <c r="AF62"/>
  <c r="AG62"/>
  <c r="AI62"/>
  <c r="AJ62"/>
  <c r="AH39"/>
  <c r="AD39"/>
  <c r="Z39"/>
  <c r="V39"/>
  <c r="R39"/>
  <c r="N39"/>
  <c r="J39"/>
  <c r="AK62" l="1"/>
  <c r="D8" i="7"/>
  <c r="C8"/>
  <c r="J122" i="23" l="1"/>
  <c r="J121" s="1"/>
  <c r="N122"/>
  <c r="R122"/>
  <c r="R121" s="1"/>
  <c r="V122"/>
  <c r="V121" s="1"/>
  <c r="Z122"/>
  <c r="Z121" s="1"/>
  <c r="AD122"/>
  <c r="AD121" s="1"/>
  <c r="AH122"/>
  <c r="AH121" s="1"/>
  <c r="AH129"/>
  <c r="AH127"/>
  <c r="AD127"/>
  <c r="Z127"/>
  <c r="V127"/>
  <c r="R127"/>
  <c r="N127"/>
  <c r="AH125"/>
  <c r="AH124" s="1"/>
  <c r="AD125"/>
  <c r="AD124" s="1"/>
  <c r="Z125"/>
  <c r="Z124" s="1"/>
  <c r="V125"/>
  <c r="V124" s="1"/>
  <c r="R125"/>
  <c r="R124" s="1"/>
  <c r="N125"/>
  <c r="N124" s="1"/>
  <c r="J125"/>
  <c r="J124" s="1"/>
  <c r="AK124"/>
  <c r="AJ124"/>
  <c r="AJ123" s="1"/>
  <c r="AI124"/>
  <c r="AG124"/>
  <c r="AF124"/>
  <c r="AE124"/>
  <c r="AE123" s="1"/>
  <c r="AC124"/>
  <c r="AB124"/>
  <c r="AA124"/>
  <c r="Y124"/>
  <c r="X124"/>
  <c r="W124"/>
  <c r="U124"/>
  <c r="T124"/>
  <c r="T123" s="1"/>
  <c r="S124"/>
  <c r="Q124"/>
  <c r="P124"/>
  <c r="O124"/>
  <c r="O123" s="1"/>
  <c r="M124"/>
  <c r="L124"/>
  <c r="K124"/>
  <c r="N121"/>
  <c r="AK121"/>
  <c r="AJ121"/>
  <c r="AI121"/>
  <c r="AG121"/>
  <c r="AF121"/>
  <c r="AE121"/>
  <c r="AC121"/>
  <c r="AB121"/>
  <c r="AA121"/>
  <c r="Y121"/>
  <c r="X121"/>
  <c r="W121"/>
  <c r="U121"/>
  <c r="T121"/>
  <c r="S121"/>
  <c r="Q121"/>
  <c r="P121"/>
  <c r="O121"/>
  <c r="M121"/>
  <c r="L121"/>
  <c r="K121"/>
  <c r="AH120"/>
  <c r="AH119" s="1"/>
  <c r="AD120"/>
  <c r="AD119" s="1"/>
  <c r="Z120"/>
  <c r="Z119" s="1"/>
  <c r="V120"/>
  <c r="V119" s="1"/>
  <c r="R120"/>
  <c r="R119" s="1"/>
  <c r="N120"/>
  <c r="N119" s="1"/>
  <c r="J120"/>
  <c r="J119" s="1"/>
  <c r="AK119"/>
  <c r="AJ119"/>
  <c r="AI119"/>
  <c r="AG119"/>
  <c r="AF119"/>
  <c r="AE119"/>
  <c r="AC119"/>
  <c r="AB119"/>
  <c r="AA119"/>
  <c r="Y119"/>
  <c r="X119"/>
  <c r="W119"/>
  <c r="U119"/>
  <c r="T119"/>
  <c r="S119"/>
  <c r="Q119"/>
  <c r="P119"/>
  <c r="O119"/>
  <c r="M119"/>
  <c r="L119"/>
  <c r="K119"/>
  <c r="AH117"/>
  <c r="AH116" s="1"/>
  <c r="AD117"/>
  <c r="AD116" s="1"/>
  <c r="Z117"/>
  <c r="Z116" s="1"/>
  <c r="V117"/>
  <c r="V116" s="1"/>
  <c r="R117"/>
  <c r="R116" s="1"/>
  <c r="N117"/>
  <c r="N116" s="1"/>
  <c r="J117"/>
  <c r="J116" s="1"/>
  <c r="AK116"/>
  <c r="AJ116"/>
  <c r="AI116"/>
  <c r="AG116"/>
  <c r="AF116"/>
  <c r="AE116"/>
  <c r="AC116"/>
  <c r="AB116"/>
  <c r="AA116"/>
  <c r="Y116"/>
  <c r="X116"/>
  <c r="W116"/>
  <c r="U116"/>
  <c r="T116"/>
  <c r="S116"/>
  <c r="Q116"/>
  <c r="P116"/>
  <c r="O116"/>
  <c r="M116"/>
  <c r="L116"/>
  <c r="K116"/>
  <c r="AH115"/>
  <c r="AH113" s="1"/>
  <c r="AD115"/>
  <c r="AD113" s="1"/>
  <c r="Z115"/>
  <c r="Z113" s="1"/>
  <c r="V115"/>
  <c r="V113" s="1"/>
  <c r="R115"/>
  <c r="R113" s="1"/>
  <c r="N115"/>
  <c r="N113" s="1"/>
  <c r="J115"/>
  <c r="J113" s="1"/>
  <c r="AK113"/>
  <c r="AH112"/>
  <c r="AD112"/>
  <c r="Z112"/>
  <c r="V112"/>
  <c r="R112"/>
  <c r="N112"/>
  <c r="AH111"/>
  <c r="AH110" s="1"/>
  <c r="AD111"/>
  <c r="Z111"/>
  <c r="V111"/>
  <c r="R111"/>
  <c r="R110" s="1"/>
  <c r="N111"/>
  <c r="J111"/>
  <c r="J110" s="1"/>
  <c r="AK110"/>
  <c r="AJ110"/>
  <c r="AI110"/>
  <c r="AG110"/>
  <c r="AF110"/>
  <c r="AE110"/>
  <c r="AC110"/>
  <c r="AB110"/>
  <c r="AA110"/>
  <c r="Y110"/>
  <c r="X110"/>
  <c r="W110"/>
  <c r="U110"/>
  <c r="T110"/>
  <c r="S110"/>
  <c r="Q110"/>
  <c r="P110"/>
  <c r="O110"/>
  <c r="M110"/>
  <c r="L110"/>
  <c r="K110"/>
  <c r="AH109"/>
  <c r="AH108" s="1"/>
  <c r="AD109"/>
  <c r="AD108" s="1"/>
  <c r="Z109"/>
  <c r="Z108" s="1"/>
  <c r="V109"/>
  <c r="V108" s="1"/>
  <c r="R109"/>
  <c r="R108" s="1"/>
  <c r="N109"/>
  <c r="N108" s="1"/>
  <c r="J109"/>
  <c r="J108" s="1"/>
  <c r="AK108"/>
  <c r="AJ108"/>
  <c r="AI108"/>
  <c r="AG108"/>
  <c r="AF108"/>
  <c r="AE108"/>
  <c r="AC108"/>
  <c r="AB108"/>
  <c r="AA108"/>
  <c r="Y108"/>
  <c r="X108"/>
  <c r="W108"/>
  <c r="U108"/>
  <c r="T108"/>
  <c r="S108"/>
  <c r="Q108"/>
  <c r="P108"/>
  <c r="O108"/>
  <c r="O107" s="1"/>
  <c r="M108"/>
  <c r="L108"/>
  <c r="K108"/>
  <c r="AH106"/>
  <c r="AD106"/>
  <c r="Z106"/>
  <c r="V106"/>
  <c r="R106"/>
  <c r="N106"/>
  <c r="J106"/>
  <c r="AH105"/>
  <c r="AD105"/>
  <c r="Z105"/>
  <c r="V105"/>
  <c r="R105"/>
  <c r="N105"/>
  <c r="J105"/>
  <c r="AH104"/>
  <c r="AD104"/>
  <c r="Z104"/>
  <c r="V104"/>
  <c r="R104"/>
  <c r="N104"/>
  <c r="J104"/>
  <c r="AH103"/>
  <c r="AD103"/>
  <c r="Z103"/>
  <c r="V103"/>
  <c r="R103"/>
  <c r="N103"/>
  <c r="J103"/>
  <c r="AH102"/>
  <c r="AD102"/>
  <c r="Z102"/>
  <c r="V102"/>
  <c r="R102"/>
  <c r="N102"/>
  <c r="J102"/>
  <c r="AH101"/>
  <c r="AD101"/>
  <c r="Z101"/>
  <c r="V101"/>
  <c r="R101"/>
  <c r="N101"/>
  <c r="J101"/>
  <c r="AH100"/>
  <c r="AD100"/>
  <c r="Z100"/>
  <c r="V100"/>
  <c r="R100"/>
  <c r="N100"/>
  <c r="J100"/>
  <c r="AH99"/>
  <c r="AD99"/>
  <c r="Z99"/>
  <c r="V99"/>
  <c r="R99"/>
  <c r="N99"/>
  <c r="J99"/>
  <c r="AH98"/>
  <c r="AD98"/>
  <c r="Z98"/>
  <c r="V98"/>
  <c r="R98"/>
  <c r="N98"/>
  <c r="J98"/>
  <c r="AK97"/>
  <c r="AJ97"/>
  <c r="AI97"/>
  <c r="AG97"/>
  <c r="AF97"/>
  <c r="AE97"/>
  <c r="AC97"/>
  <c r="AB97"/>
  <c r="AA97"/>
  <c r="Y97"/>
  <c r="X97"/>
  <c r="W97"/>
  <c r="U97"/>
  <c r="T97"/>
  <c r="S97"/>
  <c r="Q97"/>
  <c r="P97"/>
  <c r="O97"/>
  <c r="M97"/>
  <c r="L97"/>
  <c r="K97"/>
  <c r="AH96"/>
  <c r="AD96"/>
  <c r="Z96"/>
  <c r="V96"/>
  <c r="R96"/>
  <c r="N96"/>
  <c r="J96"/>
  <c r="AH95"/>
  <c r="AD95"/>
  <c r="Z95"/>
  <c r="V95"/>
  <c r="R95"/>
  <c r="N95"/>
  <c r="J95"/>
  <c r="AH94"/>
  <c r="AD94"/>
  <c r="Z94"/>
  <c r="V94"/>
  <c r="R94"/>
  <c r="N94"/>
  <c r="J94"/>
  <c r="AH93"/>
  <c r="AD93"/>
  <c r="V93"/>
  <c r="R93"/>
  <c r="N93"/>
  <c r="J93"/>
  <c r="AH90"/>
  <c r="AD90"/>
  <c r="Z90"/>
  <c r="V90"/>
  <c r="R90"/>
  <c r="N90"/>
  <c r="J90"/>
  <c r="AH89"/>
  <c r="AD89"/>
  <c r="Z89"/>
  <c r="V89"/>
  <c r="R89"/>
  <c r="N89"/>
  <c r="J89"/>
  <c r="AH88"/>
  <c r="AD88"/>
  <c r="Z88"/>
  <c r="V88"/>
  <c r="R88"/>
  <c r="N88"/>
  <c r="J88"/>
  <c r="AH87"/>
  <c r="AD87"/>
  <c r="Z87"/>
  <c r="V87"/>
  <c r="R87"/>
  <c r="N87"/>
  <c r="J87"/>
  <c r="AH86"/>
  <c r="AD86"/>
  <c r="Z86"/>
  <c r="V86"/>
  <c r="R86"/>
  <c r="N86"/>
  <c r="J86"/>
  <c r="AH85"/>
  <c r="AD85"/>
  <c r="Z85"/>
  <c r="V85"/>
  <c r="R85"/>
  <c r="N85"/>
  <c r="J85"/>
  <c r="AH84"/>
  <c r="AD84"/>
  <c r="Z84"/>
  <c r="V84"/>
  <c r="R84"/>
  <c r="N84"/>
  <c r="J84"/>
  <c r="AH82"/>
  <c r="AD82"/>
  <c r="Z82"/>
  <c r="V82"/>
  <c r="R82"/>
  <c r="N82"/>
  <c r="J82"/>
  <c r="AK81"/>
  <c r="AJ81"/>
  <c r="AI81"/>
  <c r="AG81"/>
  <c r="AF81"/>
  <c r="AE81"/>
  <c r="AC81"/>
  <c r="AB81"/>
  <c r="AA81"/>
  <c r="Y81"/>
  <c r="X81"/>
  <c r="W81"/>
  <c r="U81"/>
  <c r="T81"/>
  <c r="S81"/>
  <c r="Q81"/>
  <c r="P81"/>
  <c r="O81"/>
  <c r="M81"/>
  <c r="L81"/>
  <c r="K81"/>
  <c r="AH80"/>
  <c r="AD80"/>
  <c r="Z80"/>
  <c r="V80"/>
  <c r="R80"/>
  <c r="N80"/>
  <c r="J80"/>
  <c r="AH79"/>
  <c r="AD79"/>
  <c r="Z79"/>
  <c r="V79"/>
  <c r="R79"/>
  <c r="R78" s="1"/>
  <c r="N79"/>
  <c r="J79"/>
  <c r="AK78"/>
  <c r="AJ78"/>
  <c r="AI78"/>
  <c r="AG78"/>
  <c r="AF78"/>
  <c r="AE78"/>
  <c r="AC78"/>
  <c r="AB78"/>
  <c r="AA78"/>
  <c r="Y78"/>
  <c r="X78"/>
  <c r="W78"/>
  <c r="U78"/>
  <c r="T78"/>
  <c r="S78"/>
  <c r="Q78"/>
  <c r="P78"/>
  <c r="O78"/>
  <c r="M78"/>
  <c r="L78"/>
  <c r="K78"/>
  <c r="AH77"/>
  <c r="AH76" s="1"/>
  <c r="AD77"/>
  <c r="AD76" s="1"/>
  <c r="Z77"/>
  <c r="Z76" s="1"/>
  <c r="V77"/>
  <c r="V76" s="1"/>
  <c r="R77"/>
  <c r="R76" s="1"/>
  <c r="N77"/>
  <c r="N76" s="1"/>
  <c r="J77"/>
  <c r="J76" s="1"/>
  <c r="AK76"/>
  <c r="AJ76"/>
  <c r="AI76"/>
  <c r="AG76"/>
  <c r="AF76"/>
  <c r="AE76"/>
  <c r="AC76"/>
  <c r="AB76"/>
  <c r="AA76"/>
  <c r="Y76"/>
  <c r="X76"/>
  <c r="W76"/>
  <c r="U76"/>
  <c r="T76"/>
  <c r="S76"/>
  <c r="Q76"/>
  <c r="P76"/>
  <c r="O76"/>
  <c r="M76"/>
  <c r="L76"/>
  <c r="K76"/>
  <c r="AH74"/>
  <c r="AD74"/>
  <c r="Z74"/>
  <c r="V74"/>
  <c r="R74"/>
  <c r="N74"/>
  <c r="J74"/>
  <c r="AH73"/>
  <c r="AD73"/>
  <c r="Z73"/>
  <c r="V73"/>
  <c r="R73"/>
  <c r="N73"/>
  <c r="J73"/>
  <c r="AH72"/>
  <c r="AD72"/>
  <c r="Z72"/>
  <c r="V72"/>
  <c r="R72"/>
  <c r="N72"/>
  <c r="J72"/>
  <c r="AH71"/>
  <c r="AD71"/>
  <c r="Z71"/>
  <c r="V71"/>
  <c r="R71"/>
  <c r="N71"/>
  <c r="J71"/>
  <c r="AH70"/>
  <c r="AD70"/>
  <c r="Z70"/>
  <c r="V70"/>
  <c r="R70"/>
  <c r="N70"/>
  <c r="J70"/>
  <c r="AK69"/>
  <c r="AJ69"/>
  <c r="AI69"/>
  <c r="AG69"/>
  <c r="AF69"/>
  <c r="AE69"/>
  <c r="AC69"/>
  <c r="AB69"/>
  <c r="AA69"/>
  <c r="Y69"/>
  <c r="X69"/>
  <c r="W69"/>
  <c r="U69"/>
  <c r="T69"/>
  <c r="S69"/>
  <c r="Q69"/>
  <c r="P69"/>
  <c r="O69"/>
  <c r="M69"/>
  <c r="L69"/>
  <c r="K69"/>
  <c r="AH68"/>
  <c r="AD68"/>
  <c r="Z68"/>
  <c r="V68"/>
  <c r="R68"/>
  <c r="N68"/>
  <c r="J68"/>
  <c r="AH67"/>
  <c r="AD67"/>
  <c r="Z67"/>
  <c r="V67"/>
  <c r="R67"/>
  <c r="N67"/>
  <c r="J67"/>
  <c r="AH66"/>
  <c r="AD66"/>
  <c r="Z66"/>
  <c r="V66"/>
  <c r="R66"/>
  <c r="N66"/>
  <c r="J66"/>
  <c r="AK65"/>
  <c r="AJ65"/>
  <c r="AI65"/>
  <c r="AG65"/>
  <c r="AF65"/>
  <c r="AE65"/>
  <c r="AC65"/>
  <c r="AB65"/>
  <c r="AA65"/>
  <c r="Y65"/>
  <c r="X65"/>
  <c r="W65"/>
  <c r="U65"/>
  <c r="T65"/>
  <c r="S65"/>
  <c r="Q65"/>
  <c r="P65"/>
  <c r="O65"/>
  <c r="M65"/>
  <c r="L65"/>
  <c r="K65"/>
  <c r="AH61"/>
  <c r="AD61"/>
  <c r="Z61"/>
  <c r="V61"/>
  <c r="R61"/>
  <c r="N61"/>
  <c r="J61"/>
  <c r="AH60"/>
  <c r="AD60"/>
  <c r="Z60"/>
  <c r="V60"/>
  <c r="R60"/>
  <c r="N60"/>
  <c r="J60"/>
  <c r="AH59"/>
  <c r="AD59"/>
  <c r="Z59"/>
  <c r="V59"/>
  <c r="R59"/>
  <c r="N59"/>
  <c r="J59"/>
  <c r="AH58"/>
  <c r="AD58"/>
  <c r="Z58"/>
  <c r="V58"/>
  <c r="R58"/>
  <c r="N58"/>
  <c r="J58"/>
  <c r="AH57"/>
  <c r="AD57"/>
  <c r="Z57"/>
  <c r="V57"/>
  <c r="R57"/>
  <c r="N57"/>
  <c r="J57"/>
  <c r="AH56"/>
  <c r="AD56"/>
  <c r="Z56"/>
  <c r="V56"/>
  <c r="R56"/>
  <c r="N56"/>
  <c r="J56"/>
  <c r="AH55"/>
  <c r="AD55"/>
  <c r="Z55"/>
  <c r="V55"/>
  <c r="R55"/>
  <c r="N55"/>
  <c r="J55"/>
  <c r="AH54"/>
  <c r="AD54"/>
  <c r="Z54"/>
  <c r="V54"/>
  <c r="R54"/>
  <c r="N54"/>
  <c r="J54"/>
  <c r="AH53"/>
  <c r="AD53"/>
  <c r="Z53"/>
  <c r="V53"/>
  <c r="R53"/>
  <c r="N53"/>
  <c r="J53"/>
  <c r="AH52"/>
  <c r="AD52"/>
  <c r="Z52"/>
  <c r="V52"/>
  <c r="R52"/>
  <c r="N52"/>
  <c r="J52"/>
  <c r="AH51"/>
  <c r="AD51"/>
  <c r="Z51"/>
  <c r="V51"/>
  <c r="R51"/>
  <c r="N51"/>
  <c r="J51"/>
  <c r="AH50"/>
  <c r="AD50"/>
  <c r="Z50"/>
  <c r="V50"/>
  <c r="R50"/>
  <c r="N50"/>
  <c r="J50"/>
  <c r="AH49"/>
  <c r="AD49"/>
  <c r="Z49"/>
  <c r="V49"/>
  <c r="R49"/>
  <c r="N49"/>
  <c r="J49"/>
  <c r="AH48"/>
  <c r="AD48"/>
  <c r="Z48"/>
  <c r="V48"/>
  <c r="R48"/>
  <c r="N48"/>
  <c r="J48"/>
  <c r="AH47"/>
  <c r="AD47"/>
  <c r="Z47"/>
  <c r="V47"/>
  <c r="R47"/>
  <c r="N47"/>
  <c r="J47"/>
  <c r="AH46"/>
  <c r="AD46"/>
  <c r="Z46"/>
  <c r="V46"/>
  <c r="R46"/>
  <c r="N46"/>
  <c r="J46"/>
  <c r="AH45"/>
  <c r="AD45"/>
  <c r="Z45"/>
  <c r="V45"/>
  <c r="R45"/>
  <c r="N45"/>
  <c r="J45"/>
  <c r="AH44"/>
  <c r="AD44"/>
  <c r="Z44"/>
  <c r="V44"/>
  <c r="R44"/>
  <c r="N44"/>
  <c r="J44"/>
  <c r="AH43"/>
  <c r="AD43"/>
  <c r="Z43"/>
  <c r="V43"/>
  <c r="R43"/>
  <c r="N43"/>
  <c r="J43"/>
  <c r="AH42"/>
  <c r="AD42"/>
  <c r="Z42"/>
  <c r="V42"/>
  <c r="R42"/>
  <c r="N42"/>
  <c r="J42"/>
  <c r="AH38"/>
  <c r="AD38"/>
  <c r="Z38"/>
  <c r="V38"/>
  <c r="R38"/>
  <c r="N38"/>
  <c r="J38"/>
  <c r="AK37"/>
  <c r="AJ37"/>
  <c r="AI37"/>
  <c r="AG37"/>
  <c r="AF37"/>
  <c r="AE37"/>
  <c r="AC37"/>
  <c r="AB37"/>
  <c r="AA37"/>
  <c r="Y37"/>
  <c r="X37"/>
  <c r="W37"/>
  <c r="U37"/>
  <c r="T37"/>
  <c r="S37"/>
  <c r="Q37"/>
  <c r="P37"/>
  <c r="O37"/>
  <c r="M37"/>
  <c r="L37"/>
  <c r="K37"/>
  <c r="AH36"/>
  <c r="AD36"/>
  <c r="Z36"/>
  <c r="V36"/>
  <c r="R36"/>
  <c r="N36"/>
  <c r="J36"/>
  <c r="AH35"/>
  <c r="AD35"/>
  <c r="Z35"/>
  <c r="V35"/>
  <c r="R35"/>
  <c r="N35"/>
  <c r="J35"/>
  <c r="AH34"/>
  <c r="AD34"/>
  <c r="Z34"/>
  <c r="V34"/>
  <c r="R34"/>
  <c r="N34"/>
  <c r="J34"/>
  <c r="AH33"/>
  <c r="AD33"/>
  <c r="Z33"/>
  <c r="V33"/>
  <c r="R33"/>
  <c r="N33"/>
  <c r="J33"/>
  <c r="AH32"/>
  <c r="AD32"/>
  <c r="Z32"/>
  <c r="V32"/>
  <c r="R32"/>
  <c r="N32"/>
  <c r="J32"/>
  <c r="AH31"/>
  <c r="AD31"/>
  <c r="Z31"/>
  <c r="V31"/>
  <c r="R31"/>
  <c r="N31"/>
  <c r="J31"/>
  <c r="AK30"/>
  <c r="AJ30"/>
  <c r="AI30"/>
  <c r="AG30"/>
  <c r="AF30"/>
  <c r="AE30"/>
  <c r="AC30"/>
  <c r="AB30"/>
  <c r="AA30"/>
  <c r="Y30"/>
  <c r="X30"/>
  <c r="W30"/>
  <c r="U30"/>
  <c r="T30"/>
  <c r="S30"/>
  <c r="Q30"/>
  <c r="P30"/>
  <c r="O30"/>
  <c r="M30"/>
  <c r="L30"/>
  <c r="K30"/>
  <c r="AH29"/>
  <c r="AD29"/>
  <c r="Z29"/>
  <c r="V29"/>
  <c r="R29"/>
  <c r="N29"/>
  <c r="J29"/>
  <c r="AH28"/>
  <c r="AD28"/>
  <c r="Z28"/>
  <c r="V28"/>
  <c r="R28"/>
  <c r="N28"/>
  <c r="J28"/>
  <c r="AH27"/>
  <c r="AD27"/>
  <c r="Z27"/>
  <c r="V27"/>
  <c r="R27"/>
  <c r="N27"/>
  <c r="J27"/>
  <c r="AK26"/>
  <c r="AJ26"/>
  <c r="AI26"/>
  <c r="AG26"/>
  <c r="AF26"/>
  <c r="AE26"/>
  <c r="AC26"/>
  <c r="AB26"/>
  <c r="AA26"/>
  <c r="Y26"/>
  <c r="X26"/>
  <c r="W26"/>
  <c r="U26"/>
  <c r="T26"/>
  <c r="S26"/>
  <c r="Q26"/>
  <c r="P26"/>
  <c r="O26"/>
  <c r="M26"/>
  <c r="L26"/>
  <c r="K26"/>
  <c r="AH24"/>
  <c r="AH23" s="1"/>
  <c r="AD24"/>
  <c r="AD23" s="1"/>
  <c r="Z24"/>
  <c r="Z23" s="1"/>
  <c r="V24"/>
  <c r="V23" s="1"/>
  <c r="R24"/>
  <c r="R23" s="1"/>
  <c r="N24"/>
  <c r="N23" s="1"/>
  <c r="J24"/>
  <c r="J23" s="1"/>
  <c r="AK23"/>
  <c r="AJ23"/>
  <c r="AI23"/>
  <c r="AG23"/>
  <c r="AF23"/>
  <c r="AE23"/>
  <c r="AC23"/>
  <c r="AB23"/>
  <c r="AA23"/>
  <c r="Y23"/>
  <c r="X23"/>
  <c r="W23"/>
  <c r="U23"/>
  <c r="T23"/>
  <c r="S23"/>
  <c r="Q23"/>
  <c r="P23"/>
  <c r="O23"/>
  <c r="M23"/>
  <c r="L23"/>
  <c r="K23"/>
  <c r="AH22"/>
  <c r="AD22"/>
  <c r="Z22"/>
  <c r="V22"/>
  <c r="R22"/>
  <c r="N22"/>
  <c r="J22"/>
  <c r="AH21"/>
  <c r="AD21"/>
  <c r="Z21"/>
  <c r="V21"/>
  <c r="R21"/>
  <c r="N21"/>
  <c r="J21"/>
  <c r="AH20"/>
  <c r="AD20"/>
  <c r="Z20"/>
  <c r="V20"/>
  <c r="R20"/>
  <c r="N20"/>
  <c r="J20"/>
  <c r="AH19"/>
  <c r="AD19"/>
  <c r="Z19"/>
  <c r="V19"/>
  <c r="R19"/>
  <c r="N19"/>
  <c r="J19"/>
  <c r="AK18"/>
  <c r="AJ18"/>
  <c r="AI18"/>
  <c r="AG18"/>
  <c r="AF18"/>
  <c r="AE18"/>
  <c r="AC18"/>
  <c r="AB18"/>
  <c r="AA18"/>
  <c r="Y18"/>
  <c r="X18"/>
  <c r="W18"/>
  <c r="U18"/>
  <c r="T18"/>
  <c r="S18"/>
  <c r="Q18"/>
  <c r="P18"/>
  <c r="O18"/>
  <c r="M18"/>
  <c r="L18"/>
  <c r="K18"/>
  <c r="AH17"/>
  <c r="AH16" s="1"/>
  <c r="AD17"/>
  <c r="AD16" s="1"/>
  <c r="Z17"/>
  <c r="V17"/>
  <c r="V16" s="1"/>
  <c r="R17"/>
  <c r="R16" s="1"/>
  <c r="N17"/>
  <c r="N16" s="1"/>
  <c r="J17"/>
  <c r="J16" s="1"/>
  <c r="AK16"/>
  <c r="AJ16"/>
  <c r="AI16"/>
  <c r="AG16"/>
  <c r="AF16"/>
  <c r="AE16"/>
  <c r="AC16"/>
  <c r="AB16"/>
  <c r="AA16"/>
  <c r="Z16"/>
  <c r="Y16"/>
  <c r="X16"/>
  <c r="W16"/>
  <c r="U16"/>
  <c r="T16"/>
  <c r="S16"/>
  <c r="Q16"/>
  <c r="P16"/>
  <c r="O16"/>
  <c r="M16"/>
  <c r="L16"/>
  <c r="K16"/>
  <c r="AH15"/>
  <c r="AH14" s="1"/>
  <c r="AD15"/>
  <c r="AD14" s="1"/>
  <c r="Z15"/>
  <c r="Z14" s="1"/>
  <c r="V15"/>
  <c r="R15"/>
  <c r="R14" s="1"/>
  <c r="N15"/>
  <c r="N14" s="1"/>
  <c r="J15"/>
  <c r="J14" s="1"/>
  <c r="AK14"/>
  <c r="AJ14"/>
  <c r="AI14"/>
  <c r="AG14"/>
  <c r="AF14"/>
  <c r="AE14"/>
  <c r="AC14"/>
  <c r="AB14"/>
  <c r="AA14"/>
  <c r="Y14"/>
  <c r="X14"/>
  <c r="W14"/>
  <c r="V14"/>
  <c r="U14"/>
  <c r="T14"/>
  <c r="S14"/>
  <c r="Q14"/>
  <c r="P14"/>
  <c r="O14"/>
  <c r="M14"/>
  <c r="L14"/>
  <c r="K14"/>
  <c r="AJ10"/>
  <c r="N26" l="1"/>
  <c r="AD26"/>
  <c r="AC13"/>
  <c r="Q25"/>
  <c r="J26"/>
  <c r="AH78"/>
  <c r="R26"/>
  <c r="AH26"/>
  <c r="M64"/>
  <c r="S64"/>
  <c r="AC64"/>
  <c r="AI64"/>
  <c r="J69"/>
  <c r="U107"/>
  <c r="U25"/>
  <c r="AA25"/>
  <c r="AF25"/>
  <c r="AK25"/>
  <c r="T25"/>
  <c r="Y25"/>
  <c r="AE25"/>
  <c r="AJ25"/>
  <c r="AF75"/>
  <c r="AK75"/>
  <c r="AG25"/>
  <c r="R30"/>
  <c r="L13"/>
  <c r="Q13"/>
  <c r="AA13"/>
  <c r="Q75"/>
  <c r="K123"/>
  <c r="AA123"/>
  <c r="AF123"/>
  <c r="S123"/>
  <c r="Z69"/>
  <c r="N110"/>
  <c r="N107" s="1"/>
  <c r="AD110"/>
  <c r="AD107" s="1"/>
  <c r="X118"/>
  <c r="AI118"/>
  <c r="X13"/>
  <c r="P13"/>
  <c r="Q64"/>
  <c r="W64"/>
  <c r="M13"/>
  <c r="AB13"/>
  <c r="AG13"/>
  <c r="AI25"/>
  <c r="O64"/>
  <c r="T64"/>
  <c r="Y64"/>
  <c r="AE64"/>
  <c r="AJ64"/>
  <c r="AF118"/>
  <c r="AE13"/>
  <c r="AJ13"/>
  <c r="V18"/>
  <c r="V13" s="1"/>
  <c r="O25"/>
  <c r="O75"/>
  <c r="T75"/>
  <c r="AI75"/>
  <c r="AJ75"/>
  <c r="AB107"/>
  <c r="K118"/>
  <c r="P118"/>
  <c r="AI123"/>
  <c r="K25"/>
  <c r="W25"/>
  <c r="AH30"/>
  <c r="AA64"/>
  <c r="V69"/>
  <c r="AG75"/>
  <c r="J97"/>
  <c r="Z97"/>
  <c r="AE107"/>
  <c r="W107"/>
  <c r="V110"/>
  <c r="O118"/>
  <c r="N123"/>
  <c r="AD123"/>
  <c r="K13"/>
  <c r="T13"/>
  <c r="AI13"/>
  <c r="S25"/>
  <c r="X25"/>
  <c r="Z26"/>
  <c r="N37"/>
  <c r="AD37"/>
  <c r="AF64"/>
  <c r="AK64"/>
  <c r="K107"/>
  <c r="Y107"/>
  <c r="AF13"/>
  <c r="X64"/>
  <c r="J65"/>
  <c r="Z65"/>
  <c r="S75"/>
  <c r="AC75"/>
  <c r="Q107"/>
  <c r="R107"/>
  <c r="AH107"/>
  <c r="T118"/>
  <c r="AB64"/>
  <c r="AG64"/>
  <c r="L118"/>
  <c r="W123"/>
  <c r="O13"/>
  <c r="S13"/>
  <c r="W13"/>
  <c r="AE118"/>
  <c r="Z123"/>
  <c r="AG123"/>
  <c r="V65"/>
  <c r="P75"/>
  <c r="S118"/>
  <c r="W118"/>
  <c r="AB118"/>
  <c r="P123"/>
  <c r="U123"/>
  <c r="Y123"/>
  <c r="N69"/>
  <c r="AD69"/>
  <c r="V97"/>
  <c r="Z110"/>
  <c r="AA118"/>
  <c r="AJ118"/>
  <c r="N118"/>
  <c r="AD118"/>
  <c r="X123"/>
  <c r="V78"/>
  <c r="Z118"/>
  <c r="AH118"/>
  <c r="U13"/>
  <c r="AK13"/>
  <c r="N18"/>
  <c r="N13" s="1"/>
  <c r="AD18"/>
  <c r="AD13" s="1"/>
  <c r="R65"/>
  <c r="AH65"/>
  <c r="K75"/>
  <c r="W75"/>
  <c r="J78"/>
  <c r="Z78"/>
  <c r="R81"/>
  <c r="AH81"/>
  <c r="M107"/>
  <c r="AC107"/>
  <c r="AG107"/>
  <c r="AK107"/>
  <c r="AA107"/>
  <c r="AI107"/>
  <c r="Y118"/>
  <c r="AC118"/>
  <c r="AG118"/>
  <c r="AK118"/>
  <c r="Y13"/>
  <c r="J18"/>
  <c r="J13" s="1"/>
  <c r="Z18"/>
  <c r="Z13" s="1"/>
  <c r="V30"/>
  <c r="K64"/>
  <c r="P64"/>
  <c r="U64"/>
  <c r="AA75"/>
  <c r="AE75"/>
  <c r="J107"/>
  <c r="V118"/>
  <c r="M123"/>
  <c r="Q123"/>
  <c r="V123"/>
  <c r="R123"/>
  <c r="AH123"/>
  <c r="V26"/>
  <c r="M25"/>
  <c r="AC25"/>
  <c r="S107"/>
  <c r="R118"/>
  <c r="AC123"/>
  <c r="R69"/>
  <c r="AH69"/>
  <c r="N78"/>
  <c r="AD78"/>
  <c r="X75"/>
  <c r="R97"/>
  <c r="AH97"/>
  <c r="N97"/>
  <c r="AD97"/>
  <c r="J118"/>
  <c r="M118"/>
  <c r="Q118"/>
  <c r="U118"/>
  <c r="L123"/>
  <c r="AK123"/>
  <c r="L25"/>
  <c r="AB25"/>
  <c r="P25"/>
  <c r="J37"/>
  <c r="Z37"/>
  <c r="V37"/>
  <c r="N30"/>
  <c r="AD30"/>
  <c r="N65"/>
  <c r="AD65"/>
  <c r="L75"/>
  <c r="AB75"/>
  <c r="N81"/>
  <c r="AD81"/>
  <c r="P107"/>
  <c r="T107"/>
  <c r="X107"/>
  <c r="AF107"/>
  <c r="AJ107"/>
  <c r="J123"/>
  <c r="R18"/>
  <c r="R13" s="1"/>
  <c r="AH18"/>
  <c r="AH13" s="1"/>
  <c r="J30"/>
  <c r="Z30"/>
  <c r="R37"/>
  <c r="AH37"/>
  <c r="M75"/>
  <c r="U75"/>
  <c r="Y75"/>
  <c r="J81"/>
  <c r="Z81"/>
  <c r="V81"/>
  <c r="AB123"/>
  <c r="L64"/>
  <c r="L107"/>
  <c r="AJ12" l="1"/>
  <c r="AJ11" s="1"/>
  <c r="V107"/>
  <c r="J64"/>
  <c r="N64"/>
  <c r="Z64"/>
  <c r="AI12"/>
  <c r="R75"/>
  <c r="T12"/>
  <c r="AF12"/>
  <c r="V75"/>
  <c r="AD25"/>
  <c r="Z75"/>
  <c r="AH75"/>
  <c r="N25"/>
  <c r="AD64"/>
  <c r="S12"/>
  <c r="Z107"/>
  <c r="J75"/>
  <c r="AH25"/>
  <c r="M12"/>
  <c r="Q12"/>
  <c r="O12"/>
  <c r="AC12"/>
  <c r="AD75"/>
  <c r="AE12"/>
  <c r="X12"/>
  <c r="V64"/>
  <c r="U12"/>
  <c r="Y12"/>
  <c r="R25"/>
  <c r="V25"/>
  <c r="K12"/>
  <c r="Z25"/>
  <c r="AH64"/>
  <c r="AA12"/>
  <c r="R64"/>
  <c r="W12"/>
  <c r="L12"/>
  <c r="AG12"/>
  <c r="J25"/>
  <c r="AK12"/>
  <c r="N75"/>
  <c r="P12"/>
  <c r="AB12"/>
  <c r="V12" l="1"/>
  <c r="N12"/>
  <c r="AD12"/>
  <c r="J12"/>
  <c r="Z12"/>
  <c r="AH12"/>
  <c r="R12"/>
</calcChain>
</file>

<file path=xl/sharedStrings.xml><?xml version="1.0" encoding="utf-8"?>
<sst xmlns="http://schemas.openxmlformats.org/spreadsheetml/2006/main" count="621" uniqueCount="319">
  <si>
    <t>TT</t>
  </si>
  <si>
    <t>Danh mục dự án</t>
  </si>
  <si>
    <t>Lĩnh vực</t>
  </si>
  <si>
    <t>Ghi chú</t>
  </si>
  <si>
    <t>A</t>
  </si>
  <si>
    <t>GT</t>
  </si>
  <si>
    <t>Quảng Phương</t>
  </si>
  <si>
    <t xml:space="preserve">UBND huyện Quảng Trạch </t>
  </si>
  <si>
    <t>2020-2022</t>
  </si>
  <si>
    <t>Khắc phục khẩn cấp tuyến đường phục vụ di dân, tái định cư phía Tây Hồ Bàu Sen</t>
  </si>
  <si>
    <t>Nâng cấp và mở rộng Trục đường N1, D1 đoạn nối từ trục D1 đến trục D3 (Giai đoạn 2)</t>
  </si>
  <si>
    <t>2021-2025</t>
  </si>
  <si>
    <t>Nâng cấp, mở rộng Đường trục chính từ thị xã Ba Đồn vào trung tâm huyện Quảng Trạch (Giai đoạn 2)</t>
  </si>
  <si>
    <t>2021-2023</t>
  </si>
  <si>
    <t>Nâng cấp và mở rộng Trục đường N1 đoạn nối từ trục D1 đến trục D3 (Giai đoạn 1)</t>
  </si>
  <si>
    <t xml:space="preserve">Đài tưởng niệm các Anh hùng liệt sỹ huyện Quảng Trạch </t>
  </si>
  <si>
    <t>XH</t>
  </si>
  <si>
    <t>QLNN</t>
  </si>
  <si>
    <t>Ban QL các CTCC huyện</t>
  </si>
  <si>
    <t>HTKT</t>
  </si>
  <si>
    <t>Đầu tư trạm biến áp khu Đông Nam huyện Quảng Trạch</t>
  </si>
  <si>
    <t>2021-2022</t>
  </si>
  <si>
    <t>Tuyến đường kết nối từ trục N1 đến trụ sở toà án huyện Quảng Trạch</t>
  </si>
  <si>
    <t>2022-2024</t>
  </si>
  <si>
    <t>Hạ tầng nâng cấp, mở rộng tuyến đường từ chợ Hướng Phương đi chợ Pháp Kệ, xã Quảng Phương</t>
  </si>
  <si>
    <t>Xây dựng nhà làm việc 2 tầng, nhà công vụ cấp 4 Ban quản lý rừng phòng hộ Quảng Trạch</t>
  </si>
  <si>
    <t>Ban QL Rừng phòng hộ</t>
  </si>
  <si>
    <t>Hạ tầng giao thông từ Đài tưởng niệm các anh hùng liệt sỹ huyện đến Cổng di tích lịch sử văn hoá Chiến khu Trung Thuần</t>
  </si>
  <si>
    <t>2022-2025</t>
  </si>
  <si>
    <t>Sửa chữa, nâng cấp Hồ chứa nước Bàu Sen tại trung tâm huyện Quảng Trạch</t>
  </si>
  <si>
    <t>NN</t>
  </si>
  <si>
    <t>Nâng cấp, sửa chữa khẩn cấp hạ tầng 02 tuyến đường nội vùng xã Quảng Phương</t>
  </si>
  <si>
    <t>Xây dựng trạm phát sóng, cải tạo phòng quay Đài Truyền thanh - Truyền hình huyện Quảng Trạch</t>
  </si>
  <si>
    <t>Đài Truyền thanh-Truyền hình huyện</t>
  </si>
  <si>
    <t>GD</t>
  </si>
  <si>
    <t>Tuyến đường phía Bắc Trường Tiểu học và THCS kết nối với hồ Bàu Mây tại Trung tâm huyện lỵ, huyện Quảng Trạch</t>
  </si>
  <si>
    <t>B</t>
  </si>
  <si>
    <t>Đầu tư xây dựng bãi xử lý rác thải huyện Quảng Trạch - Giai đoạn III</t>
  </si>
  <si>
    <t>Quảng Tiến</t>
  </si>
  <si>
    <t>Quảng Xuân</t>
  </si>
  <si>
    <t>Quảng Thạch</t>
  </si>
  <si>
    <t>Ban QLDA ODA Quảng Trạch</t>
  </si>
  <si>
    <t>Huyện Quảng Trạch</t>
  </si>
  <si>
    <t>Nâng cấp, sửa chữa khẩn cấp tuyến đê kè đoạn qua thôn Phù Ninh, xã Quảng Thanh</t>
  </si>
  <si>
    <t>Quảng Thanh</t>
  </si>
  <si>
    <t>Hạ tầng các tuyến đường bị ngập lụt từ xã Quảng Lưu kết nối với các xã Quảng Thạch và Quảng Tiến, huyện Quảng Trạch</t>
  </si>
  <si>
    <t>Quảng Lưu</t>
  </si>
  <si>
    <t>Thao trường bắn tổng hợp súng bộ binh, hoả lực – Giai đoạn 2</t>
  </si>
  <si>
    <t>QPAN</t>
  </si>
  <si>
    <t>Liên Trường</t>
  </si>
  <si>
    <t>Ban CHQS huyện Quảng Trạch</t>
  </si>
  <si>
    <t>Cảnh Dương</t>
  </si>
  <si>
    <t>Xây dựng bếp ăn và một số hạng mục tại Trung tâm giáo dục trẻ khuyết tật huyện Quảng Trạch</t>
  </si>
  <si>
    <t>Xây dựng hệ thống hội nghị trực tuyến huyện Quảng Trạch</t>
  </si>
  <si>
    <t>Văn phòng HĐND và UBND</t>
  </si>
  <si>
    <t>I</t>
  </si>
  <si>
    <t>UBND xã Quảng Phương</t>
  </si>
  <si>
    <t>II</t>
  </si>
  <si>
    <t>III</t>
  </si>
  <si>
    <t>Quảng Đông</t>
  </si>
  <si>
    <t>IV</t>
  </si>
  <si>
    <t>Quảng Phú</t>
  </si>
  <si>
    <t>UBND xã Quảng Phú</t>
  </si>
  <si>
    <t>V</t>
  </si>
  <si>
    <t>Quảng Kim</t>
  </si>
  <si>
    <t>UBND xã Quảng Kim</t>
  </si>
  <si>
    <t>VH</t>
  </si>
  <si>
    <t>VI</t>
  </si>
  <si>
    <t>VII</t>
  </si>
  <si>
    <t>Xã Quảng Châu</t>
  </si>
  <si>
    <t>UBND xã Quảng Châu</t>
  </si>
  <si>
    <t>Xã 
Quảng Châu</t>
  </si>
  <si>
    <t>UBND xã
Quảng Châu</t>
  </si>
  <si>
    <t>Khắc phục khẩn cấp tuyến đường thôn Hòa Lạc xã Quảng Châu đi xã Quảng Tiến</t>
  </si>
  <si>
    <t>Xây dựng nhà văn hóa thôn Hòa Lạc xã Quảng Châu</t>
  </si>
  <si>
    <t>Xã Quảng Tùng</t>
  </si>
  <si>
    <t>UBND xã Quảng Tùng</t>
  </si>
  <si>
    <t>Xây dựng bê tông hoá tuyến đường giao thông nông thôn phía Nam kênh mương vực Tròn tại hai thôn Phúc Kiều và Sơn Tùng, xã Quảng Tùng</t>
  </si>
  <si>
    <t>Xây dựng các hạng mục phụ trợ công trình Trung tâm Y tế huyện Quảng Trạch</t>
  </si>
  <si>
    <t>YT</t>
  </si>
  <si>
    <t>Số 25/NQ-HĐND ngày   20/4/2021 của HĐND huyện</t>
  </si>
  <si>
    <t>UBND xã Cảnh Dương</t>
  </si>
  <si>
    <t>Xử lý khẩn cấp hệ thống thoát nước và xây dựng tuyến đường ven biển vào khu làng nghề xã Cảnh Dương</t>
  </si>
  <si>
    <t>Quảng Hưng</t>
  </si>
  <si>
    <t>UBND xã Quảng Hưng</t>
  </si>
  <si>
    <t>Xây dựng nâng cấp cầu, kè đê chống ngập úng lụt đê Bàu Lung, xã Quảng Hưng</t>
  </si>
  <si>
    <t>UBND xã Quảng Tiến</t>
  </si>
  <si>
    <t>Xã Quảng Thạch</t>
  </si>
  <si>
    <t>UBND xã Quảng Thạch</t>
  </si>
  <si>
    <t>xã Quảng Thạch</t>
  </si>
  <si>
    <t>Hạ tầng tuyến đường kết nối Thôn 2 đi Thôn 1 xã Quảng Thạch</t>
  </si>
  <si>
    <t>Nhà lớp học 2 tầng 4 phòng, nhà bếp ăn  bán trú, nhà vệ sinh giáo viên Trường MN  Khu vực thôn 3, xã Quảng Thạch</t>
  </si>
  <si>
    <t>Nhà hiệu bộ, nhà vệ sinh, nhà bảo vệ Trường Tiểu học Quảng Thạch</t>
  </si>
  <si>
    <t>UBND xã Q. Lưu</t>
  </si>
  <si>
    <t>Sửa chữa, nâng cấp Hồ chứa nước Đồng Chọ, xã Quảng Lưu</t>
  </si>
  <si>
    <t>UBND xã Quảng Lưu</t>
  </si>
  <si>
    <t>Xã Quảng
 Thanh</t>
  </si>
  <si>
    <t>UBND xã Quảng Thanh</t>
  </si>
  <si>
    <t>Xây dựng công trình 6 phòng học chức năng 2 tầng Trường THCS Quảng Thanh</t>
  </si>
  <si>
    <t xml:space="preserve">Xã Phù Hóa </t>
  </si>
  <si>
    <t xml:space="preserve">UBND xã Phù Hóa </t>
  </si>
  <si>
    <t>Khắc phục tuyến đường liên thôn Trung Tiến- Trường Xuân, xã Phù Hoá</t>
  </si>
  <si>
    <t>Xã Phù Hóa</t>
  </si>
  <si>
    <t>UBND xã Phù Hóa</t>
  </si>
  <si>
    <t>Nạo vét sông Rào sau phục vụ nông nghiệp xã Phù Hoá.</t>
  </si>
  <si>
    <t>Cảnh Hóa</t>
  </si>
  <si>
    <t>UBND xã Cảnh Hóa</t>
  </si>
  <si>
    <t>Nhà ăn Trường Mầm non Cảnh Hoá</t>
  </si>
  <si>
    <t>Số 88/NQ-HĐND ngày   04/8/2021 của HĐND huyện</t>
  </si>
  <si>
    <t>STT</t>
  </si>
  <si>
    <t>Chủ đầu tư</t>
  </si>
  <si>
    <t>Địa điểm XD</t>
  </si>
  <si>
    <t>TỔNG SỐ</t>
  </si>
  <si>
    <t>Quảng Tùng</t>
  </si>
  <si>
    <t>Đơn vị: Triệu đồng</t>
  </si>
  <si>
    <t>Nguồn vốn đầu tư</t>
  </si>
  <si>
    <r>
      <t>Ghi chú:</t>
    </r>
    <r>
      <rPr>
        <i/>
        <vertAlign val="superscript"/>
        <sz val="14"/>
        <rFont val="Times New Roman"/>
        <family val="1"/>
      </rPr>
      <t/>
    </r>
  </si>
  <si>
    <t>Thời gian KC-HT</t>
  </si>
  <si>
    <t>Số QĐ, ngày, tháng, năm ban hành</t>
  </si>
  <si>
    <t>Tổng số (tất cả các nguồn vốn)</t>
  </si>
  <si>
    <t>Vốn ngân sách tập trung</t>
  </si>
  <si>
    <t>Nguồn vốn thu cấp cấp quyền sử dụng đất:</t>
  </si>
  <si>
    <t>PHỤ LỤC 01</t>
  </si>
  <si>
    <t>LĨNH VỰC GIAO THÔNG</t>
  </si>
  <si>
    <t>Xây dựng mới khu nhà 08 phòng học 2 tầng Trường Tiểu học số 1 xã Quảng Châu</t>
  </si>
  <si>
    <t>Xây dựng tuyến đường từ QL1A đến nhà văn hóa chòm 3, thôn Hưng Lộc</t>
  </si>
  <si>
    <t>1171/QĐ-UBND ngày 10/6/2020  của UBND huyện</t>
  </si>
  <si>
    <t>QĐ 3398/QĐ-UBND T ngày 27/09/2017 của UBND tỉnh</t>
  </si>
  <si>
    <t>2017-2019</t>
  </si>
  <si>
    <t xml:space="preserve">Quảng Châu </t>
  </si>
  <si>
    <t xml:space="preserve">Quảng Hưng </t>
  </si>
  <si>
    <t>LĨNH VỰC QUẢN LÝ NHÀ NƯỚC</t>
  </si>
  <si>
    <t>Nhà hiệu bộ, nhà trực bảo vệ khu vực trung tâm - Trường mầm non Quảng Thạch</t>
  </si>
  <si>
    <t>Trung tâm Chính trị</t>
  </si>
  <si>
    <t>HỆ THỐNG PHỤ LỤC</t>
  </si>
  <si>
    <t>(NGUỒN VỐN NGÂN SÁCH HUYỆN QUẢN LÝ)</t>
  </si>
  <si>
    <t>(1) Ghi đầy đủ các nguồn vốn đầu tư công theo quy định tại khoản 22 Điều 4 Luật Đầu tư công năm 2019</t>
  </si>
  <si>
    <t>TỔNG SỐ VỐN ĐẦU TƯ CÔNG PHÂN BỔ CHO CÁC CHƯƠNG TRÌNH DỰ ÁN</t>
  </si>
  <si>
    <t>Xây dựng khu vực diễn tập phòng thủ huyện Quảng Trạch</t>
  </si>
  <si>
    <t>Quảng  Châu</t>
  </si>
  <si>
    <t>Xây dựng hạ tầng giao thông tuyến đường từ trục N1 đến Nhà máy may An Dân tại Trung tâm huyện lỵ, huyện Quảng Trạch</t>
  </si>
  <si>
    <t>Xây dựng nhà văn hóa các thôn 3 và 9  xã Quảng Thạch</t>
  </si>
  <si>
    <t>Kiên cố hoá tuyến đường giao thông nội thôn Hùng Sơn, xã Quảng Kim</t>
  </si>
  <si>
    <t>Nâng cấp hạ tầng các tuyến đường tại Thôn 4, 5, 7, 8, 9 xã Quảng Thạch</t>
  </si>
  <si>
    <t>NGUỒN GHI THU - GHI CHI TỪ ĐẤU GIÁ QUYỀN SỬ DỤNG ĐẤT CHI  ĐẦU TƯ CÁC DỰ ÁN HẠ TẦNG PHÁT TRIỂN QUỸ ĐẤT</t>
  </si>
  <si>
    <t>Tổng mức đâu tư được duyệt</t>
  </si>
  <si>
    <t>Ngân sách huyện</t>
  </si>
  <si>
    <t>Chia theo nguồn vốn</t>
  </si>
  <si>
    <t>Ngân sách Tỉnh</t>
  </si>
  <si>
    <t>Ngân sách xã</t>
  </si>
  <si>
    <t>a</t>
  </si>
  <si>
    <t>b</t>
  </si>
  <si>
    <t>c</t>
  </si>
  <si>
    <t>LĨNH VỰC GIÁO DỤC</t>
  </si>
  <si>
    <t>Xây dựng gara xe, căng tin Trụ sở cơ quan chính quyền huyện Quảng Trạch</t>
  </si>
  <si>
    <t>KẾ HOẠCH ĐẦU TƯ CÔNG NĂM 2023 CỦA HUYỆN QUẢNG TRẠCH</t>
  </si>
  <si>
    <t>Tình hình vốn năm 2022 và Dự kiến mức vốn kế hoạch năm
2023</t>
  </si>
  <si>
    <t>Ước thực hiện Năm 2022</t>
  </si>
  <si>
    <t>Dự kiến Năm 2023</t>
  </si>
  <si>
    <t>Giá trị khối lượng thực hiện từ khởi công đến 31/12/2022</t>
  </si>
  <si>
    <t>Lũy kế vốn đã bố trí đến hết kế hoạch năm 2022</t>
  </si>
  <si>
    <t xml:space="preserve"> Kế hoạch phân bổ vốn năm 2023</t>
  </si>
  <si>
    <t>Mã số dự án</t>
  </si>
  <si>
    <t>Kế hoạch đầu tư công trung hạn 2021-2025</t>
  </si>
  <si>
    <t xml:space="preserve"> Kế hoạch phân bổ vốn năm 2022</t>
  </si>
  <si>
    <t>Các dự án hoàn thành, bàn giao, đưa vào sử dụng đến ngày 31/12/2022</t>
  </si>
  <si>
    <t>Các dự án dự kiến hoàn thành năm 2023</t>
  </si>
  <si>
    <t>Các dự án chuyển tiếp hoàn thành sau năm 2023</t>
  </si>
  <si>
    <t>Các dự án khởi công mới năm 2023</t>
  </si>
  <si>
    <t>d</t>
  </si>
  <si>
    <t>Ước vốn đã giải ngân từ khởi công đến hết 31/12/2022</t>
  </si>
  <si>
    <t xml:space="preserve">LĨNH VỰC Y TẾ, VĂN HOÁ, XÃ HỘI </t>
  </si>
  <si>
    <t>LĨNH VỰC QUỐC PHÒNG, AN NINH</t>
  </si>
  <si>
    <t>LĨNH VỰC HẠ TẦNG KỸ THUẬT, QUY HOẠCH</t>
  </si>
  <si>
    <t>Xây dựng một số hạng mục phụ trợ Trung tâm Chính trị huyện Quảng Trạch</t>
  </si>
  <si>
    <t>Hạ tầng các tuyến đường trục chính lầy lội trên địa bàn xã Quảng Tiến, huyện Quảng Trạch</t>
  </si>
  <si>
    <t>Xây dựng Nhà lớp học 2 tầng 8 phòng và cải tạo nhà hiệu bộ Trường Tiểu học Quảng Phương B</t>
  </si>
  <si>
    <t>Xây dựng 3 tầng 9 phòng học chức năng Trường THCS xã Quảng Xuân</t>
  </si>
  <si>
    <t>Xây dựng nhà 2 tầng 8 phòng học bộ môn Trường THCS Quảng Đông</t>
  </si>
  <si>
    <t>Xây dựng nhà lớp học, bếp ăn và khuôn viên điểm Trường Mầm non Phú Xuân, xã Quảng Phú</t>
  </si>
  <si>
    <t>Nhà hiệu bộ và các phòng chức năng Trường Tiểu học số 1 Quảng Phú</t>
  </si>
  <si>
    <t>Xây dựng nhà lớp học, khối phòng hỗ trợ học tập 10 phòng 2 tầng và hệ thống PCCC Trường Tiểu học xã Quảng Kim</t>
  </si>
  <si>
    <t>Nhà lớp học 4 phòng 2 tầng khu vực Thanh Xuân-Trường MN Quảng Hợp</t>
  </si>
  <si>
    <t>Nhà lớp học và  phòng chức năng Trường Tiểu học khu vực lẽ Hà Tiến, xã Quảng Tiến</t>
  </si>
  <si>
    <t>Nhà lớp học 2 tầng 4 phòng, nhà bếp ăn  bán trú Trường MN cụm Thôn 4, xã Quảng Thạch</t>
  </si>
  <si>
    <t>Nhà hiệu bộ 2 tầng 6 phòng Trường THCS Quảng Thanh</t>
  </si>
  <si>
    <t>Xây dựng dãy nhà 2 tầng Trường Mầm non Quảng Thanh</t>
  </si>
  <si>
    <t>Hạ tầng phòng cháy chữa cháy tại 06 trường học trên địa bàn huyện Quảng Trạch</t>
  </si>
  <si>
    <t xml:space="preserve"> Quảng
 Phương</t>
  </si>
  <si>
    <t xml:space="preserve"> Quảng Xuân</t>
  </si>
  <si>
    <t>UBND xã Quảng Xuân</t>
  </si>
  <si>
    <t>UBND xã Quảng Đông</t>
  </si>
  <si>
    <t>Quảng Hợp</t>
  </si>
  <si>
    <t>UBND xã Quảng Hợp</t>
  </si>
  <si>
    <t xml:space="preserve"> Quảng Thạch</t>
  </si>
  <si>
    <t xml:space="preserve"> Quảng
 Thanh</t>
  </si>
  <si>
    <t>Quảng
 Thanh</t>
  </si>
  <si>
    <t>Quảng Trạch</t>
  </si>
  <si>
    <t>Ban QL Các CTCC</t>
  </si>
  <si>
    <t>Số 05/NQ-HĐND ngày   20/6/2022 của HĐND huyện</t>
  </si>
  <si>
    <t>Hạ tầng tuyến đường liên thôn Pháp Kệ Đông Dương và Tô Xá, xã Quảng Phương</t>
  </si>
  <si>
    <t>Nâng cấp tuyến đường từ cống Cừa vào khu nghĩa địa thôn Hướng Phương, xã Quảng Phương</t>
  </si>
  <si>
    <t>Nâng cấp đường, rãnh thoát nước khu đấu giá thôn Thọ Sơn, xã Quảng Đông</t>
  </si>
  <si>
    <t>Nâng cấp hạ tầng các tuyến đường giao thông khu dân cư thôn Nam Lãnh, Hải Đông, xã Quảng Phú</t>
  </si>
  <si>
    <t>Đường bê tông thôn Thanh  Xuân xã Quảng Hợp</t>
  </si>
  <si>
    <t>Tuyến đường nối từ trung tâm xã Quảng Châu đến đường Tiến - Châu - Văn Hóa, xã Quảng Châu</t>
  </si>
  <si>
    <t>Đường giao thông và kênh mương nội đồng thôn Sơn Tùng, xã Quảng Tùng</t>
  </si>
  <si>
    <t>Hoàn thiện hạ tầng tuyến đường ven biển đoạn qua thôn Đông Cảng, Yên Hải, Trung Vũ, xã Cảnh Dương</t>
  </si>
  <si>
    <t>Hạ tầng kết nối 02 tuyến đường từ trường tiểu học, UBND xã đi hồ Vân Tiền và đường liên thôn đi chợ Quảng Tiến</t>
  </si>
  <si>
    <t>Nâng cấp tuyến đường kết nối trung tâm huyện lỵ với đường liên xã Phương-Lưu tại thôn Phù Lưu xã Quảng Lưu</t>
  </si>
  <si>
    <t>Nâng cấp các tuyến đường nội thôn Tam Đa - Vân Tiền, xã Quảng Lưu</t>
  </si>
  <si>
    <t>Khắc phục khẩn cấp tuyến đường kết hợp cống thôn Thu Trường, xã Liên Trường</t>
  </si>
  <si>
    <t>Đường nội vùng thôn Hợp Hạ, xã Quảng Hợp</t>
  </si>
  <si>
    <t xml:space="preserve"> 
Quảng Châu</t>
  </si>
  <si>
    <t>UBND
 xã Liên Trường</t>
  </si>
  <si>
    <t>Xây dựng mới các tuyến kênh mương nội đồng, xã Quảng Thạch</t>
  </si>
  <si>
    <t>Hệ thống mương tiêu nước mặt và nước thải xóm mới thôn Phù Ninh, xã Quảng Thanh</t>
  </si>
  <si>
    <t>Hạ tầng tuyến đường kết hợp kè thôn Tân An đi thôn Phù Ninh, xã Quảng Thanh, huyện Quảng Trạch</t>
  </si>
  <si>
    <t>Cải tạo phòng họp BCH Đảng bộ huyện, phòng truyền thống, phòng Hồ Chí Minh Huyện ủy Quảng Trạch</t>
  </si>
  <si>
    <t>Văn phòng Huyện uỷ</t>
  </si>
  <si>
    <t>Nâng cấp tuyến đường vào Nghĩa trang liệt sỹ xã Quảng Tùng</t>
  </si>
  <si>
    <t xml:space="preserve"> Quảng Tùng</t>
  </si>
  <si>
    <t>Lập quy hoạch, kế hoạch sử dụng đất năm 2023</t>
  </si>
  <si>
    <t>Nhà lớp học 2 tầng 6 phòng học  Trường Mầm non Cảnh Hoá</t>
  </si>
  <si>
    <t xml:space="preserve">Kè bảo vệ trường và các hạng mục phụ trợ Trường Mầm non trung tâm xã Cảnh Hoá </t>
  </si>
  <si>
    <t xml:space="preserve">Nhà lớp học 2 tầng 6 phòng Trường Tiểu học Cảnh Hoá </t>
  </si>
  <si>
    <t>2023-2025</t>
  </si>
  <si>
    <t>Xây dựng nhà lớp học 4 phòng 2 tầng và cải tạo các phòng chức năng, hạng mục phụ trợ Trường MN trung tâm xã Quảng Tiến</t>
  </si>
  <si>
    <t>Xây dựng  nhà lớp học 4 phòng 2 tầng Trường mầm non Quảng Tiến, khu vực Thôn Hà Tiến</t>
  </si>
  <si>
    <t>Xây dựng bếp ăn bán trú, nhà vệ sinh giáo viên, sân trường của 2 điểm trường Văn Hà và Hà Tiến, Trường MN Quảng Tiến</t>
  </si>
  <si>
    <t>Xây dựng các hạng mục phụ trợ Trường tiểu học Quảng Tiến tại khu vực trung tâm và khu vực lẽ</t>
  </si>
  <si>
    <t>Xây dựng nhà lớp học bộ môn 2 tầng 8 phòng và các hạng mục phụ trợ Trường THCS Quảng Tiến</t>
  </si>
  <si>
    <t>Số 15/NQ-HĐND ngày   25/10/2022 của HĐND huyện</t>
  </si>
  <si>
    <t>Số 110/NQ-HĐND ngày  28/12/2021 của HĐND huyện; Số 16/NQ-HĐND ngày  25/10/2022 của HĐND huyện</t>
  </si>
  <si>
    <t>7950511</t>
  </si>
  <si>
    <t>Số 388/QĐ-UBND ngày 08/3/2022 của UBND huyện</t>
  </si>
  <si>
    <t>527/QĐ-UBND ngày 29/03/2022 của UBND huyện</t>
  </si>
  <si>
    <t>2023-2024</t>
  </si>
  <si>
    <t>7895246</t>
  </si>
  <si>
    <t>VIII</t>
  </si>
  <si>
    <t>HỔ TRỢ XÂY DỰNG NHÀ VĂN HOÁ NĂM 2023</t>
  </si>
  <si>
    <t>Mã dự án</t>
  </si>
  <si>
    <t>PHỤ LỤC 02
DANH MỤC CÁC CHƯƠNG TRÌNH DỰ ÁN SỬ DỤNG VỐN NGÂN SÁCH HUYỆN NĂM 2023</t>
  </si>
  <si>
    <t>LĨNH VỰC THỦY LỢI</t>
  </si>
  <si>
    <t>Số 48/QĐ-UBND ngày  07/01/2021 của UBND huyện</t>
  </si>
  <si>
    <t>Số 2485/QĐ-UBND ngày  05/10/2021 của UBND huyện</t>
  </si>
  <si>
    <t>Số 594/QĐ-UBND ngày  05/04/2022 của UBND huyện</t>
  </si>
  <si>
    <t>Số 1718/QĐ-UBND ngày  08/9/2022 của UBND huyện</t>
  </si>
  <si>
    <t>Số 1685/QĐ-UBND ngày  05/9/2022 của UBND huyện</t>
  </si>
  <si>
    <t>Số 1805/QĐ-UBND ngày  22/9/2022 của UBND huyện</t>
  </si>
  <si>
    <t>219/QĐ-UBND ngày 29/01/2021 của UBND huyện</t>
  </si>
  <si>
    <t>2269/QĐ-UBND ngày 10/9/2021 của UBND huyện</t>
  </si>
  <si>
    <t>955/QĐ-UBND ngày 05/5/2021 của UBND huyện</t>
  </si>
  <si>
    <t>2311/QĐ-UBND ngày 17/9/2021 của UBND huyện</t>
  </si>
  <si>
    <t>768/QĐ-UBND ngày 15/4/2021 của UBND huyện</t>
  </si>
  <si>
    <t>2210/QĐ-UBND ngày 01/9/2021 của UBND huyện</t>
  </si>
  <si>
    <t>850/QĐ-UBND ngày 23/4/2021 của UBND huyện</t>
  </si>
  <si>
    <t>2709/QĐ-UBND ngày 02/11/2021 của UBND huyện</t>
  </si>
  <si>
    <t>334/QĐ-UBND ngày 24/02/2021 của UBND huyện</t>
  </si>
  <si>
    <t>1810/QĐ-UBND ngày 26/7/2021 của UBND huyện</t>
  </si>
  <si>
    <t>2580/QĐ-UBND ngày 15/10/2021 của UBND huyện</t>
  </si>
  <si>
    <t>1223/QĐ-UBND ngày 01/07/2022 của UBND huyện</t>
  </si>
  <si>
    <t>143/QĐ-UBND ngày 19/01/2022 của UBND huyện</t>
  </si>
  <si>
    <t>123/QĐ-UBND ngày 18/01/2022 của UBND huyện</t>
  </si>
  <si>
    <t>1552/QĐ-UBND ngày 11/08/2022 của UBND huyện</t>
  </si>
  <si>
    <t>2034/QĐ-UBND ngày 26/10/2022 của UBND huyện</t>
  </si>
  <si>
    <t>901/QĐ-UBND ngày 16/5/2022 của UBND huyện</t>
  </si>
  <si>
    <t>216/QĐ-UBND ngày 09/02/2022 của UBND huyện</t>
  </si>
  <si>
    <t>2221/QĐ-UBND ngày 15/11/2022 của UBND huyện</t>
  </si>
  <si>
    <t>1670/QĐ-UBND ngày 31/8/2022 của UBND huyện</t>
  </si>
  <si>
    <t>2204/QĐ-UBND ngày 14/11/2022 của UBND huyện</t>
  </si>
  <si>
    <t>1705/QĐ-UBND ngày 06/9/2022 của UBND huyện</t>
  </si>
  <si>
    <t>2284/QĐ-UBND ngày 25/11/2022 của UBND huyện</t>
  </si>
  <si>
    <t>2010/QĐ-UBND ngày 24/10/2022 của UBND huyện</t>
  </si>
  <si>
    <t>2124/QĐ-UBND ngày 04/11/2022 của UBND huyện</t>
  </si>
  <si>
    <t>2038/QĐ-UBND ngày 26/10/2022 của UBND huyện</t>
  </si>
  <si>
    <t>2115/QĐ-UBND ngày 03/11/2022 của UBND huyện</t>
  </si>
  <si>
    <t>1862/QĐ-UBND ngày 28/9/2022 của UBND huyện</t>
  </si>
  <si>
    <t>1727/QĐ-UBND ngày 09/9/2022 của UBND huyện</t>
  </si>
  <si>
    <t>1561/QĐ-UBND ngày 06/7/2021 của UBND huyện</t>
  </si>
  <si>
    <t>1752/QĐ-UBND ngày 20/7/2021 của UBND huyện</t>
  </si>
  <si>
    <t>2277/QĐ-UBND ngày 13/9/2021 của UBND huyện</t>
  </si>
  <si>
    <t>351/QĐ-UBND ngày 09/11/2021 của UBND xã</t>
  </si>
  <si>
    <t>1791/QĐ-UBND ngày 20/9/2022 của UBND huyện</t>
  </si>
  <si>
    <t>1829/QĐ-UBND ngày 27/9/2022 của UBND huyện</t>
  </si>
  <si>
    <t>2069/QĐ-UBND ngày 31/10/2022 của UBND huyện</t>
  </si>
  <si>
    <t>168/QĐ-UBND ngày 21/01/2022 của UBND huyện</t>
  </si>
  <si>
    <t>2697/QĐ-UBND ngày 28/10/2021 của UBND huyện</t>
  </si>
  <si>
    <t>2116/QĐ-UBND ngày 03/11/2022 của UBND huyện</t>
  </si>
  <si>
    <t>1885/QĐ-UBND ngày 30/9/2022 của UBND huyện</t>
  </si>
  <si>
    <t>2120/QĐ-UBND ngày 04/11/2022 của UBND huyện</t>
  </si>
  <si>
    <t>2180/QĐ-UBND ngày 09/11/2022 của UBND huyện</t>
  </si>
  <si>
    <t>2264/QĐ-UBND ngày 23/11/2022 của UBND huyện</t>
  </si>
  <si>
    <t>1448/QĐ-UBND ngày 26/7/2022 của UBND huyện</t>
  </si>
  <si>
    <t>209/QĐ-UBND ngày 28/01/2022 của UBND huyện</t>
  </si>
  <si>
    <t>325/QĐ-UBND ngày 01/3/2022 của UBND huyện</t>
  </si>
  <si>
    <t>738/QĐ-UBND ngày 22/4/2022 của UBND huyện</t>
  </si>
  <si>
    <t>2279/QĐ-UBND ngày 25/11/2022 của UBND huyện</t>
  </si>
  <si>
    <t>Số 11/NQ-HĐND ngày  15/8/2022 của HĐND huyện</t>
  </si>
  <si>
    <t>2795/QĐ-UBND ngày 18/12/2021 của UBND huyện</t>
  </si>
  <si>
    <t>2953/QĐ-UBND ngày 30/11/2021 của UBND huyện</t>
  </si>
  <si>
    <t>972/QĐ-UBND ngày 25/5/2022 của UBND huyện</t>
  </si>
  <si>
    <t>1525/QĐ-UBND ngày 08/08/2022 của UBND huyện</t>
  </si>
  <si>
    <t>Số 603/QĐ-UBND ngày  06/04/2022 của UBND huyện</t>
  </si>
  <si>
    <t>Số 1331/QĐ-UBND ngày 16/6/2021 của UBND huyện</t>
  </si>
  <si>
    <t xml:space="preserve">Trang trí, trưng bày phòng truyền thống Huyện uỷ Quảng Trạch
</t>
  </si>
  <si>
    <t>Quyết định đầu tư 
(hoặc Quyết định chủ trương đầu tư nếu chưa có QĐ đầu tư)</t>
  </si>
  <si>
    <t>2300/QĐ-UBND ngày 29/11/2022 của UBND huyện</t>
  </si>
  <si>
    <t>Nguồn chuyễn nguồn từ năm 2021 sang năm 2022</t>
  </si>
  <si>
    <t>2289/QĐ-UBND ngày 25/11/2022 của UBND huyện</t>
  </si>
  <si>
    <t>NST cấp bổ sung</t>
  </si>
  <si>
    <t>Hạ tầng cây xanh dãi phân cách các tuyến đường N1, D1 và D3 Trung tâm huyện lỵ (Giai đoạn 1)</t>
  </si>
  <si>
    <t>2305/QĐ-UBND ngày 29/11/2022 của UBND huyện</t>
  </si>
  <si>
    <t>Kiên cố hóa các tuyến đường lầy lội khu dân cư thôn 3 và thôn 5 xã Quảng Kim</t>
  </si>
  <si>
    <t>2362QĐ-UBND ngày 02/12/2022 của UBND huyện</t>
  </si>
  <si>
    <t>TỔNG HỢP TÌNH HÌNH ĐẦU TƯ CÔNG NĂM 2022 VÀ KẾ HOẠCH ĐẦU TƯ CÔNG  NĂM 2023</t>
  </si>
  <si>
    <r>
      <t xml:space="preserve">Dự kiến Nguồn vốn cấp hỗ trợ hằng năm từ ngân sách Tỉnh </t>
    </r>
    <r>
      <rPr>
        <b/>
        <i/>
        <sz val="14"/>
        <rFont val="Times New Roman"/>
        <family val="1"/>
      </rPr>
      <t>(Các nguồn bổ sung có mục tiêu của Tỉnh)</t>
    </r>
    <r>
      <rPr>
        <b/>
        <sz val="14"/>
        <rFont val="Times New Roman"/>
        <family val="1"/>
      </rPr>
      <t>:</t>
    </r>
  </si>
  <si>
    <t>(Kèm theo Nghị quyết số               /NQ-HĐND ngày          tháng        năm 2022 của Hội đồng nhân dân huyện Quảng Trạch )</t>
  </si>
  <si>
    <t>(Kèm theo Nghị quyết số               /NQ-HĐND ngày          tháng        năm 2022
 của Hội đồng nhân dân huyện Quảng Trạch )</t>
  </si>
</sst>
</file>

<file path=xl/styles.xml><?xml version="1.0" encoding="utf-8"?>
<styleSheet xmlns="http://schemas.openxmlformats.org/spreadsheetml/2006/main">
  <numFmts count="204">
    <numFmt numFmtId="41" formatCode="_-* #,##0\ _₫_-;\-* #,##0\ _₫_-;_-* &quot;-&quot;\ _₫_-;_-@_-"/>
    <numFmt numFmtId="43" formatCode="_-* #,##0.00\ _₫_-;\-* #,##0.00\ _₫_-;_-* &quot;-&quot;??\ _₫_-;_-@_-"/>
    <numFmt numFmtId="164" formatCode="_-* #,##0.00\ _$_-;\-* #,##0.00\ _$_-;_-* &quot;-&quot;??\ _$_-;_-@_-"/>
    <numFmt numFmtId="165" formatCode="_(* #,##0_);_(* \(#,##0\);_(* &quot;-&quot;??_);_(@_)"/>
    <numFmt numFmtId="166" formatCode="_-&quot;$&quot;* #,##0_-;\-&quot;$&quot;* #,##0_-;_-&quot;$&quot;* &quot;-&quot;_-;_-@_-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#,##0\ &quot;DM&quot;;\-#,##0\ &quot;DM&quot;"/>
    <numFmt numFmtId="170" formatCode="0.000%"/>
    <numFmt numFmtId="171" formatCode="_ * #,##0.00_ ;_ * \-#,##0.00_ ;_ * &quot;-&quot;&quot;?&quot;&quot;?&quot;_ ;_ @_ "/>
    <numFmt numFmtId="172" formatCode="_ * #,##0_ ;_ * \-#,##0_ ;_ * &quot;-&quot;_ ;_ @_ "/>
    <numFmt numFmtId="173" formatCode="_-* #,##0_-;\-* #,##0_-;_-* &quot;-&quot;_-;_-@_-"/>
    <numFmt numFmtId="174" formatCode="_-* #,##0.00_-;\-* #,##0.00_-;_-* &quot;-&quot;&quot;?&quot;&quot;?&quot;_-;_-@_-"/>
    <numFmt numFmtId="175" formatCode="&quot;$&quot;#,##0;[Red]\-&quot;$&quot;#,##0"/>
    <numFmt numFmtId="176" formatCode="_ * #,##0_)\ &quot;$&quot;_ ;_ * \(#,##0\)\ &quot;$&quot;_ ;_ * &quot;-&quot;_)\ &quot;$&quot;_ ;_ @_ "/>
    <numFmt numFmtId="177" formatCode="_(&quot;$&quot;* #,##0_);_(&quot;$&quot;* \(#,##0\);_(&quot;$&quot;* &quot;-&quot;_);_(@_)"/>
    <numFmt numFmtId="178" formatCode="_-* #,##0\ _F_-;\-* #,##0\ _F_-;_-* &quot;-&quot;\ _F_-;_-@_-"/>
    <numFmt numFmtId="179" formatCode="_-&quot;ñ&quot;* #,##0_-;\-&quot;ñ&quot;* #,##0_-;_-&quot;ñ&quot;* &quot;-&quot;_-;_-@_-"/>
    <numFmt numFmtId="180" formatCode="_-* #,##0\ &quot;F&quot;_-;\-* #,##0\ &quot;F&quot;_-;_-* &quot;-&quot;\ &quot;F&quot;_-;_-@_-"/>
    <numFmt numFmtId="181" formatCode="_ * #,##0_)&quot;$&quot;_ ;_ * \(#,##0\)&quot;$&quot;_ ;_ * &quot;-&quot;_)&quot;$&quot;_ ;_ @_ "/>
    <numFmt numFmtId="182" formatCode="_-* #,##0\ &quot;€&quot;_-;\-* #,##0\ &quot;€&quot;_-;_-* &quot;-&quot;\ &quot;€&quot;_-;_-@_-"/>
    <numFmt numFmtId="183" formatCode="_-* #,##0\ &quot;$&quot;_-;\-* #,##0\ &quot;$&quot;_-;_-* &quot;-&quot;\ &quot;$&quot;_-;_-@_-"/>
    <numFmt numFmtId="184" formatCode="_-&quot;€&quot;* #,##0_-;\-&quot;€&quot;* #,##0_-;_-&quot;€&quot;* &quot;-&quot;_-;_-@_-"/>
    <numFmt numFmtId="185" formatCode="_-* #,##0.00\ _V_N_D_-;\-* #,##0.00\ _V_N_D_-;_-* &quot;-&quot;&quot;?&quot;&quot;?&quot;\ _V_N_D_-;_-@_-"/>
    <numFmt numFmtId="186" formatCode="_-* #,##0.00\ _€_-;\-* #,##0.00\ _€_-;_-* &quot;-&quot;??\ _€_-;_-@_-"/>
    <numFmt numFmtId="187" formatCode="_-* #,##0.00\ _V_N_D_-;\-* #,##0.00\ _V_N_D_-;_-* &quot;-&quot;??\ _V_N_D_-;_-@_-"/>
    <numFmt numFmtId="188" formatCode="_(* #,##0.00_);_(* \(#,##0.00\);_(* &quot;-&quot;??_);_(@_)"/>
    <numFmt numFmtId="189" formatCode="_-* #,##0.00_-;\-* #,##0.00_-;_-* &quot;-&quot;??_-;_-@_-"/>
    <numFmt numFmtId="190" formatCode="_ * #,##0.00_ ;_ * \-#,##0.00_ ;_ * &quot;-&quot;??_ ;_ @_ "/>
    <numFmt numFmtId="191" formatCode="_-* #,##0.00\ _F_-;\-* #,##0.00\ _F_-;_-* &quot;-&quot;??\ _F_-;_-@_-"/>
    <numFmt numFmtId="192" formatCode="_-* #,##0.00\ _F_-;\-* #,##0.00\ _F_-;_-* &quot;-&quot;&quot;?&quot;&quot;?&quot;\ _F_-;_-@_-"/>
    <numFmt numFmtId="193" formatCode="_ * #,##0.00_)\ _$_ ;_ * \(#,##0.00\)\ _$_ ;_ * &quot;-&quot;??_)\ _$_ ;_ @_ "/>
    <numFmt numFmtId="194" formatCode="_ * #,##0.00_)_$_ ;_ * \(#,##0.00\)_$_ ;_ * &quot;-&quot;??_)_$_ ;_ @_ "/>
    <numFmt numFmtId="195" formatCode="_-* #,##0.00\ _F_B_-;\-* #,##0.00\ _F_B_-;_-* &quot;-&quot;&quot;?&quot;&quot;?&quot;\ _F_B_-;_-@_-"/>
    <numFmt numFmtId="196" formatCode="_-* #,##0.00\ _F_B_-;\-* #,##0.00\ _F_B_-;_-* &quot;-&quot;??\ _F_B_-;_-@_-"/>
    <numFmt numFmtId="197" formatCode="_-* #,##0.00\ _ñ_-;\-* #,##0.00\ _ñ_-;_-* &quot;-&quot;&quot;?&quot;&quot;?&quot;\ _ñ_-;_-@_-"/>
    <numFmt numFmtId="198" formatCode="_-* #,##0.00\ _ñ_-;_-* #,##0.00\ _ñ\-;_-* &quot;-&quot;??\ _ñ_-;_-@_-"/>
    <numFmt numFmtId="199" formatCode="_(&quot;$&quot;\ * #,##0_);_(&quot;$&quot;\ * \(#,##0\);_(&quot;$&quot;\ * &quot;-&quot;_);_(@_)"/>
    <numFmt numFmtId="200" formatCode="_-* #,##0.00000000_-;\-* #,##0.00000000_-;_-* &quot;-&quot;??_-;_-@_-"/>
    <numFmt numFmtId="201" formatCode="_(&quot;€&quot;\ * #,##0_);_(&quot;€&quot;\ * \(#,##0\);_(&quot;€&quot;\ * &quot;-&quot;_);_(@_)"/>
    <numFmt numFmtId="202" formatCode="_-* #,##0\ &quot;ñ&quot;_-;\-* #,##0\ &quot;ñ&quot;_-;_-* &quot;-&quot;\ &quot;ñ&quot;_-;_-@_-"/>
    <numFmt numFmtId="203" formatCode="_ &quot;$&quot;* #,##0_ ;_ &quot;$&quot;* \-#,##0_ ;_ &quot;$&quot;* &quot;-&quot;_ ;_ @_ "/>
    <numFmt numFmtId="204" formatCode="_-* #,##0\ _V_N_D_-;\-* #,##0\ _V_N_D_-;_-* &quot;-&quot;\ _V_N_D_-;_-@_-"/>
    <numFmt numFmtId="205" formatCode="_-* #,##0\ _€_-;\-* #,##0\ _€_-;_-* &quot;-&quot;\ _€_-;_-@_-"/>
    <numFmt numFmtId="206" formatCode="_(* #,##0_);_(* \(#,##0\);_(* &quot;-&quot;_);_(@_)"/>
    <numFmt numFmtId="207" formatCode="_ * #,##0_)\ _$_ ;_ * \(#,##0\)\ _$_ ;_ * &quot;-&quot;_)\ _$_ ;_ @_ "/>
    <numFmt numFmtId="208" formatCode="_ * #,##0_)_$_ ;_ * \(#,##0\)_$_ ;_ * &quot;-&quot;_)_$_ ;_ @_ "/>
    <numFmt numFmtId="209" formatCode="_-* #,##0\ _F_B_-;\-* #,##0\ _F_B_-;_-* &quot;-&quot;\ _F_B_-;_-@_-"/>
    <numFmt numFmtId="210" formatCode="_-* #,##0\ _$_-;\-* #,##0\ _$_-;_-* &quot;-&quot;\ _$_-;_-@_-"/>
    <numFmt numFmtId="211" formatCode="_-* #,##0\ _ñ_-;\-* #,##0\ _ñ_-;_-* &quot;-&quot;\ _ñ_-;_-@_-"/>
    <numFmt numFmtId="212" formatCode="_-* #,##0\ _ñ_-;_-* #,##0\ _ñ\-;_-* &quot;-&quot;\ _ñ_-;_-@_-"/>
    <numFmt numFmtId="213" formatCode="_ &quot;\&quot;* #,##0_ ;_ &quot;\&quot;* \-#,##0_ ;_ &quot;\&quot;* &quot;-&quot;_ ;_ @_ "/>
    <numFmt numFmtId="214" formatCode="###0"/>
    <numFmt numFmtId="215" formatCode="#,##0&quot;$&quot;_);[Red]\(#,##0&quot;$&quot;\)"/>
    <numFmt numFmtId="216" formatCode="_-&quot;$&quot;* #,##0.00_-;\-&quot;$&quot;* #,##0.00_-;_-&quot;$&quot;* &quot;-&quot;&quot;?&quot;&quot;?&quot;_-;_-@_-"/>
    <numFmt numFmtId="217" formatCode="&quot;\&quot;#,##0.00;[Red]&quot;\&quot;\-#,##0.00"/>
    <numFmt numFmtId="218" formatCode="&quot;\&quot;#,##0;[Red]&quot;\&quot;\-#,##0"/>
    <numFmt numFmtId="219" formatCode="&quot;$&quot;#&quot;$&quot;##0_);\(&quot;$&quot;#&quot;$&quot;##0\)"/>
    <numFmt numFmtId="220" formatCode="&quot;£&quot;#,##0.00;\-&quot;£&quot;#,##0.00"/>
    <numFmt numFmtId="221" formatCode="_ &quot;SFr.&quot;\ * #,##0_ ;_ &quot;SFr.&quot;\ * \-#,##0_ ;_ &quot;SFr.&quot;\ * &quot;-&quot;_ ;_ @_ "/>
    <numFmt numFmtId="222" formatCode="_ * #,##0.00_)&quot;$&quot;_ ;_ * \(#,##0.00\)&quot;$&quot;_ ;_ * &quot;-&quot;&quot;?&quot;&quot;?&quot;_)&quot;$&quot;_ ;_ @_ "/>
    <numFmt numFmtId="223" formatCode="_ * #,##0.00_)&quot;€&quot;_ ;_ * \(#,##0.00\)&quot;€&quot;_ ;_ * &quot;-&quot;??_)&quot;€&quot;_ ;_ @_ "/>
    <numFmt numFmtId="224" formatCode="_ * #,##0.00_)&quot;$&quot;_ ;_ * \(#,##0.00\)&quot;$&quot;_ ;_ * &quot;-&quot;??_)&quot;$&quot;_ ;_ @_ "/>
    <numFmt numFmtId="225" formatCode="#,##0.0_);\(#,##0.0\)"/>
    <numFmt numFmtId="226" formatCode="_ &quot;\&quot;* #,##0.00_ ;_ &quot;\&quot;* &quot;\&quot;&quot;\&quot;&quot;\&quot;&quot;\&quot;&quot;\&quot;&quot;\&quot;&quot;\&quot;&quot;\&quot;&quot;\&quot;&quot;\&quot;&quot;\&quot;&quot;\&quot;\-#,##0.00_ ;_ &quot;\&quot;* &quot;-&quot;??_ ;_ @_ "/>
    <numFmt numFmtId="227" formatCode="_(* #,##0.0000_);_(* \(#,##0.0000\);_(* &quot;-&quot;&quot;?&quot;&quot;?&quot;_);_(@_)"/>
    <numFmt numFmtId="228" formatCode="_ * #,##0.00_ ;_ * &quot;\&quot;&quot;\&quot;&quot;\&quot;&quot;\&quot;&quot;\&quot;&quot;\&quot;&quot;\&quot;&quot;\&quot;&quot;\&quot;&quot;\&quot;&quot;\&quot;&quot;\&quot;\-#,##0.00_ ;_ * &quot;-&quot;??_ ;_ @_ "/>
    <numFmt numFmtId="229" formatCode="_(* #,##0.0000_);_(* \(#,##0.0000\);_(* &quot;-&quot;??_);_(@_)"/>
    <numFmt numFmtId="230" formatCode="###\ ###\ ###\ ###\ .00"/>
    <numFmt numFmtId="231" formatCode="&quot;\&quot;#,##0;&quot;\&quot;&quot;\&quot;&quot;\&quot;&quot;\&quot;&quot;\&quot;&quot;\&quot;&quot;\&quot;&quot;\&quot;&quot;\&quot;&quot;\&quot;&quot;\&quot;&quot;\&quot;&quot;\&quot;&quot;\&quot;\-#,##0"/>
    <numFmt numFmtId="232" formatCode="###\ ###\ ###.000"/>
    <numFmt numFmtId="233" formatCode="&quot;\&quot;#,##0;[Red]&quot;\&quot;&quot;\&quot;&quot;\&quot;&quot;\&quot;&quot;\&quot;&quot;\&quot;&quot;\&quot;&quot;\&quot;&quot;\&quot;&quot;\&quot;&quot;\&quot;&quot;\&quot;&quot;\&quot;&quot;\&quot;\-#,##0"/>
    <numFmt numFmtId="234" formatCode="_-* #,##0.000\ _F_-;\-* #,##0.000\ _F_-;_-* &quot;-&quot;&quot;?&quot;&quot;?&quot;&quot;?&quot;\ _F_-;_-@_-"/>
    <numFmt numFmtId="235" formatCode="_ * #,##0_ ;_ * &quot;\&quot;&quot;\&quot;&quot;\&quot;&quot;\&quot;&quot;\&quot;&quot;\&quot;&quot;\&quot;&quot;\&quot;&quot;\&quot;&quot;\&quot;&quot;\&quot;&quot;\&quot;\-#,##0_ ;_ * &quot;-&quot;_ ;_ @_ "/>
    <numFmt numFmtId="236" formatCode="_-* #,##0.000\ _F_-;\-* #,##0.000\ _F_-;_-* &quot;-&quot;???\ _F_-;_-@_-"/>
    <numFmt numFmtId="237" formatCode="dd\-mm\-yy"/>
    <numFmt numFmtId="238" formatCode="&quot;\&quot;#,##0.00;&quot;\&quot;&quot;\&quot;&quot;\&quot;&quot;\&quot;&quot;\&quot;&quot;\&quot;&quot;\&quot;&quot;\&quot;&quot;\&quot;&quot;\&quot;&quot;\&quot;&quot;\&quot;&quot;\&quot;&quot;\&quot;\-#,##0.00"/>
    <numFmt numFmtId="239" formatCode="_-* #,##0.00\ &quot;F&quot;_-;\-* #,##0.00\ &quot;F&quot;_-;_-* &quot;-&quot;&quot;?&quot;&quot;?&quot;\ &quot;F&quot;_-;_-@_-"/>
    <numFmt numFmtId="240" formatCode="0.000E+00"/>
    <numFmt numFmtId="241" formatCode="#,##0_)_%;\(#,##0\)_%;"/>
    <numFmt numFmtId="242" formatCode="&quot;$&quot;#,##0_);[Red]\(&quot;$&quot;#,##0\)"/>
    <numFmt numFmtId="243" formatCode="_(* #,##0.0_);_(* \(#,##0.0\);_(* &quot;-&quot;??_);_(@_)"/>
    <numFmt numFmtId="244" formatCode="&quot;$&quot;#,##0.00_);[Red]\(&quot;$&quot;#,##0.00\)"/>
    <numFmt numFmtId="245" formatCode="#,##0.0"/>
    <numFmt numFmtId="246" formatCode="_._.* #,##0.0_)_%;_._.* \(#,##0.0\)_%"/>
    <numFmt numFmtId="247" formatCode="#,##0.0_)_%;\(#,##0.0\)_%;\ \ .0_)_%"/>
    <numFmt numFmtId="248" formatCode="_._.* #,##0.00_)_%;_._.* \(#,##0.00\)_%"/>
    <numFmt numFmtId="249" formatCode="#,##0.00_)_%;\(#,##0.00\)_%;\ \ .00_)_%"/>
    <numFmt numFmtId="250" formatCode="_._.* #,##0.000_)_%;_._.* \(#,##0.000\)_%"/>
    <numFmt numFmtId="251" formatCode="#,##0.000_)_%;\(#,##0.000\)_%;\ \ .000_)_%"/>
    <numFmt numFmtId="252" formatCode="_-* #,##0_-;\-* #,##0_-;_-* &quot;-&quot;??_-;_-@_-"/>
    <numFmt numFmtId="253" formatCode="_(* #,##0.00_);_(* \(#,##0.00\);_(* &quot;-&quot;&quot;?&quot;&quot;?&quot;_);_(@_)"/>
    <numFmt numFmtId="254" formatCode="_-* #,##0\ &quot;þ&quot;_-;\-* #,##0\ &quot;þ&quot;_-;_-* &quot;-&quot;\ &quot;þ&quot;_-;_-@_-"/>
    <numFmt numFmtId="255" formatCode="#,##0.00\ &quot;F&quot;;[Red]\-#,##0.00\ &quot;F&quot;"/>
    <numFmt numFmtId="256" formatCode="_-* #,##0.00\ _þ_-;\-* #,##0.00\ _þ_-;_-* &quot;-&quot;??\ _þ_-;_-@_-"/>
    <numFmt numFmtId="257" formatCode="_-* #,##0\ _₫_-;\-* #,##0\ _₫_-;_-* &quot;-&quot;??\ _₫_-;_-@_-"/>
    <numFmt numFmtId="258" formatCode="_(* #,##0_);_(* \(#,##0\);_(* &quot;-&quot;&quot;?&quot;&quot;?&quot;_);_(@_)"/>
    <numFmt numFmtId="259" formatCode="m/d"/>
    <numFmt numFmtId="260" formatCode="_(&quot;$&quot;* #,##0.00_);_(&quot;$&quot;* \(#,##0.00\);_(&quot;$&quot;* &quot;-&quot;??_);_(@_)"/>
    <numFmt numFmtId="261" formatCode="0.0000"/>
    <numFmt numFmtId="262" formatCode="&quot;$&quot;#,##0;\-&quot;$&quot;#,##0"/>
    <numFmt numFmtId="263" formatCode="&quot;True&quot;;&quot;True&quot;;&quot;False&quot;"/>
    <numFmt numFmtId="264" formatCode="_(* #,##0.0_);_(* \(#,##0.0\);_(* &quot;-&quot;?_);_(@_)"/>
    <numFmt numFmtId="265" formatCode="\t0.00%"/>
    <numFmt numFmtId="266" formatCode="#,##0.00;[Red]#,##0.00"/>
    <numFmt numFmtId="267" formatCode="dd/mm/yy"/>
    <numFmt numFmtId="268" formatCode="_-* #,##0.00\ _₫_-;\-* #,##0.00\ _₫_-;_-* &quot;-&quot;&quot;?&quot;&quot;?&quot;\ _₫_-;_-@_-"/>
    <numFmt numFmtId="269" formatCode="_-&quot;$&quot;* #,##0.00_-;\-&quot;$&quot;* #,##0.00_-;_-&quot;$&quot;* &quot;-&quot;??_-;_-@_-"/>
    <numFmt numFmtId="270" formatCode="#,##0;\(#,##0\)"/>
    <numFmt numFmtId="271" formatCode="_._.* \(#,##0\)_%;_._.* #,##0_)_%;_._.* 0_)_%;_._.@_)_%"/>
    <numFmt numFmtId="272" formatCode="_._.&quot;€&quot;* \(#,##0\)_%;_._.&quot;€&quot;* #,##0_)_%;_._.&quot;€&quot;* 0_)_%;_._.@_)_%"/>
    <numFmt numFmtId="273" formatCode="* \(#,##0\);* #,##0_);&quot;-&quot;??_);@"/>
    <numFmt numFmtId="274" formatCode="_ &quot;R&quot;\ * #,##0_ ;_ &quot;R&quot;\ * \-#,##0_ ;_ &quot;R&quot;\ * &quot;-&quot;_ ;_ @_ "/>
    <numFmt numFmtId="275" formatCode="&quot;$&quot;#,##0.000_);[Red]\(&quot;$&quot;#,##0.00\)"/>
    <numFmt numFmtId="276" formatCode="_ * #,##0.00_ ;_ * &quot;\&quot;&quot;\&quot;&quot;\&quot;&quot;\&quot;&quot;\&quot;&quot;\&quot;\-#,##0.00_ ;_ * &quot;-&quot;??_ ;_ @_ "/>
    <numFmt numFmtId="277" formatCode="&quot;€&quot;* #,##0_)_%;&quot;€&quot;* \(#,##0\)_%;&quot;€&quot;* &quot;-&quot;??_)_%;@_)_%"/>
    <numFmt numFmtId="278" formatCode="&quot;$&quot;* #,##0_)_%;&quot;$&quot;* \(#,##0\)_%;&quot;$&quot;* &quot;-&quot;??_)_%;@_)_%"/>
    <numFmt numFmtId="279" formatCode="&quot;\&quot;#,##0.00;&quot;\&quot;&quot;\&quot;&quot;\&quot;&quot;\&quot;&quot;\&quot;&quot;\&quot;&quot;\&quot;&quot;\&quot;\-#,##0.00"/>
    <numFmt numFmtId="280" formatCode="_._.&quot;€&quot;* #,##0.0_)_%;_._.&quot;€&quot;* \(#,##0.0\)_%"/>
    <numFmt numFmtId="281" formatCode="&quot;€&quot;* #,##0.0_)_%;&quot;€&quot;* \(#,##0.0\)_%;&quot;€&quot;* \ .0_)_%"/>
    <numFmt numFmtId="282" formatCode="_._.&quot;$&quot;* #,##0.0_)_%;_._.&quot;$&quot;* \(#,##0.0\)_%"/>
    <numFmt numFmtId="283" formatCode="_._.&quot;€&quot;* #,##0.00_)_%;_._.&quot;€&quot;* \(#,##0.00\)_%"/>
    <numFmt numFmtId="284" formatCode="&quot;€&quot;* #,##0.00_)_%;&quot;€&quot;* \(#,##0.00\)_%;&quot;€&quot;* \ .00_)_%"/>
    <numFmt numFmtId="285" formatCode="_._.&quot;$&quot;* #,##0.00_)_%;_._.&quot;$&quot;* \(#,##0.00\)_%"/>
    <numFmt numFmtId="286" formatCode="_._.&quot;€&quot;* #,##0.000_)_%;_._.&quot;€&quot;* \(#,##0.000\)_%"/>
    <numFmt numFmtId="287" formatCode="&quot;€&quot;* #,##0.000_)_%;&quot;€&quot;* \(#,##0.000\)_%;&quot;€&quot;* \ .000_)_%"/>
    <numFmt numFmtId="288" formatCode="_._.&quot;$&quot;* #,##0.000_)_%;_._.&quot;$&quot;* \(#,##0.000\)_%"/>
    <numFmt numFmtId="289" formatCode="_-* #,##0.00\ &quot;€&quot;_-;\-* #,##0.00\ &quot;€&quot;_-;_-* &quot;-&quot;??\ &quot;€&quot;_-;_-@_-"/>
    <numFmt numFmtId="290" formatCode="_ * #,##0_ ;_ * &quot;\&quot;&quot;\&quot;&quot;\&quot;&quot;\&quot;&quot;\&quot;&quot;\&quot;\-#,##0_ ;_ * &quot;-&quot;_ ;_ @_ "/>
    <numFmt numFmtId="291" formatCode="\$#,##0\ ;\(\$#,##0\)"/>
    <numFmt numFmtId="292" formatCode="&quot;$&quot;#,##0\ ;\(&quot;$&quot;#,##0\)"/>
    <numFmt numFmtId="293" formatCode="0.000"/>
    <numFmt numFmtId="294" formatCode="* #,##0_);* \(#,##0\);&quot;-&quot;??_);@"/>
    <numFmt numFmtId="295" formatCode="\U\S\$#,##0.00;\(\U\S\$#,##0.00\)"/>
    <numFmt numFmtId="296" formatCode="_(\§\g\ #,##0_);_(\§\g\ \(#,##0\);_(\§\g\ &quot;-&quot;??_);_(@_)"/>
    <numFmt numFmtId="297" formatCode="_(\§\g\ #,##0_);_(\§\g\ \(#,##0\);_(\§\g\ &quot;-&quot;_);_(@_)"/>
    <numFmt numFmtId="298" formatCode="_-&quot;F&quot;\ * #,##0.0_-;_-&quot;F&quot;\ * #,##0.0\-;_-&quot;F&quot;\ * &quot;-&quot;&quot;?&quot;&quot;?&quot;_-;_-@_-"/>
    <numFmt numFmtId="299" formatCode="\t#\ ??/??"/>
    <numFmt numFmtId="300" formatCode="\§\g#,##0_);\(\§\g#,##0\)"/>
    <numFmt numFmtId="301" formatCode="_-&quot;VND&quot;* #,##0_-;\-&quot;VND&quot;* #,##0_-;_-&quot;VND&quot;* &quot;-&quot;_-;_-@_-"/>
    <numFmt numFmtId="302" formatCode="_(&quot;Rp&quot;* #,##0.00_);_(&quot;Rp&quot;* \(#,##0.00\);_(&quot;Rp&quot;* &quot;-&quot;??_);_(@_)"/>
    <numFmt numFmtId="303" formatCode="#,##0.00\ &quot;FB&quot;;[Red]\-#,##0.00\ &quot;FB&quot;"/>
    <numFmt numFmtId="304" formatCode="#,##0\ &quot;$&quot;;\-#,##0\ &quot;$&quot;"/>
    <numFmt numFmtId="305" formatCode="_-[$€-2]* #,##0.00_-;\-[$€-2]* #,##0.00_-;_-[$€-2]* &quot;-&quot;??_-"/>
    <numFmt numFmtId="306" formatCode="_-[$€]* #,##0.00_-;\-[$€]* #,##0.00_-;_-[$€]* &quot;-&quot;??_-;_-@_-"/>
    <numFmt numFmtId="307" formatCode="_ * #,##0.00_)_d_ ;_ * \(#,##0.00\)_d_ ;_ * &quot;-&quot;??_)_d_ ;_ @_ "/>
    <numFmt numFmtId="308" formatCode="#,##0_);\-#,##0_)"/>
    <numFmt numFmtId="309" formatCode="#,###;\-#,###;&quot;&quot;;_(@_)"/>
    <numFmt numFmtId="310" formatCode="_(* #,##0.000000_);_(* \(#,##0.000000\);_(* &quot;-&quot;??_);_(@_)"/>
    <numFmt numFmtId="311" formatCode="&quot;$&quot;#,##0_);\(&quot;$&quot;#,##0\)"/>
    <numFmt numFmtId="312" formatCode="&quot;€&quot;#,##0;\-&quot;€&quot;#,##0"/>
    <numFmt numFmtId="313" formatCode="#,##0\ &quot;$&quot;_);\(#,##0\ &quot;$&quot;\)"/>
    <numFmt numFmtId="314" formatCode="_-&quot;£&quot;* #,##0_-;\-&quot;£&quot;* #,##0_-;_-&quot;£&quot;* &quot;-&quot;_-;_-@_-"/>
    <numFmt numFmtId="315" formatCode="#,###"/>
    <numFmt numFmtId="316" formatCode="#,##0\ &quot;$&quot;_);[Red]\(#,##0\ &quot;$&quot;\)"/>
    <numFmt numFmtId="317" formatCode="&quot;$&quot;###,0&quot;.&quot;00_);[Red]\(&quot;$&quot;###,0&quot;.&quot;00\)"/>
    <numFmt numFmtId="318" formatCode="&quot;\&quot;#,##0;[Red]\-&quot;\&quot;#,##0"/>
    <numFmt numFmtId="319" formatCode="&quot;\&quot;#,##0.00;\-&quot;\&quot;#,##0.00"/>
    <numFmt numFmtId="320" formatCode="&quot;VND&quot;#,##0_);[Red]\(&quot;VND&quot;#,##0\)"/>
    <numFmt numFmtId="321" formatCode="#,##0.00_);\-#,##0.00_)"/>
    <numFmt numFmtId="322" formatCode="0_)%;\(0\)%"/>
    <numFmt numFmtId="323" formatCode="_._._(* 0_)%;_._.* \(0\)%"/>
    <numFmt numFmtId="324" formatCode="_(0_)%;\(0\)%"/>
    <numFmt numFmtId="325" formatCode="0%_);\(0%\)"/>
    <numFmt numFmtId="326" formatCode="#,##0.000_);\(#,##0.000\)"/>
    <numFmt numFmtId="327" formatCode="_ &quot;\&quot;* #,##0_ ;_ &quot;\&quot;* &quot;\&quot;&quot;\&quot;&quot;\&quot;&quot;\&quot;&quot;\&quot;&quot;\&quot;&quot;\&quot;&quot;\&quot;&quot;\&quot;&quot;\&quot;&quot;\&quot;&quot;\&quot;&quot;\&quot;&quot;\&quot;\-#,##0_ ;_ &quot;\&quot;* &quot;-&quot;_ ;_ @_ "/>
    <numFmt numFmtId="328" formatCode="_(0.0_)%;\(0.0\)%"/>
    <numFmt numFmtId="329" formatCode="_._._(* 0.0_)%;_._.* \(0.0\)%"/>
    <numFmt numFmtId="330" formatCode="_(0.00_)%;\(0.00\)%"/>
    <numFmt numFmtId="331" formatCode="_._._(* 0.00_)%;_._.* \(0.00\)%"/>
    <numFmt numFmtId="332" formatCode="_(0.000_)%;\(0.000\)%"/>
    <numFmt numFmtId="333" formatCode="_._._(* 0.000_)%;_._.* \(0.000\)%"/>
    <numFmt numFmtId="334" formatCode="#"/>
    <numFmt numFmtId="335" formatCode="&quot;¡Ì&quot;#,##0;[Red]\-&quot;¡Ì&quot;#,##0"/>
    <numFmt numFmtId="336" formatCode="_(&quot;.&quot;* #&quot;$&quot;##0_);_(&quot;.&quot;* \(#&quot;$&quot;##0\);_(&quot;.&quot;* &quot;-&quot;_);_(@_)"/>
    <numFmt numFmtId="337" formatCode="&quot;$&quot;#&quot;$&quot;##0_);[Red]\(&quot;$&quot;#&quot;$&quot;##0\)"/>
    <numFmt numFmtId="338" formatCode="_-* #,##0.0\ _F_-;\-* #,##0.0\ _F_-;_-* &quot;-&quot;&quot;?&quot;&quot;?&quot;\ _F_-;_-@_-"/>
    <numFmt numFmtId="339" formatCode="&quot;£&quot;#,##0;[Red]\-&quot;£&quot;#,##0"/>
    <numFmt numFmtId="340" formatCode="#,##0.00\ &quot;F&quot;;\-#,##0.00\ &quot;F&quot;"/>
    <numFmt numFmtId="341" formatCode="#,##0.00\ \ "/>
    <numFmt numFmtId="342" formatCode="0.00000000000E+00;\?"/>
    <numFmt numFmtId="343" formatCode="_-* ###,0&quot;.&quot;00\ _F_B_-;\-* ###,0&quot;.&quot;00\ _F_B_-;_-* &quot;-&quot;??\ _F_B_-;_-@_-"/>
    <numFmt numFmtId="344" formatCode="_ * #,##0_ ;_ * \-#,##0_ ;_ * &quot;-&quot;??_ ;_ @_ "/>
    <numFmt numFmtId="345" formatCode="0.00000"/>
    <numFmt numFmtId="346" formatCode="&quot;£&quot;#,##0;\-&quot;£&quot;#,##0"/>
    <numFmt numFmtId="347" formatCode="_(* #.##0.00_);_(* \(#.##0.00\);_(* &quot;-&quot;??_);_(@_)"/>
    <numFmt numFmtId="348" formatCode="\ \ @"/>
    <numFmt numFmtId="349" formatCode="\ \ \ \ @"/>
    <numFmt numFmtId="350" formatCode=";;;"/>
    <numFmt numFmtId="351" formatCode="&quot;$&quot;#,##0.00_);\(&quot;$&quot;#.##0\)"/>
    <numFmt numFmtId="352" formatCode="#,##0_)"/>
    <numFmt numFmtId="353" formatCode="#,##0___)"/>
    <numFmt numFmtId="354" formatCode="#,##0.00____"/>
    <numFmt numFmtId="355" formatCode="#,##0_____)"/>
    <numFmt numFmtId="356" formatCode="#,##0_/"/>
    <numFmt numFmtId="357" formatCode="dd\-mm"/>
    <numFmt numFmtId="358" formatCode="#,##0.00\ &quot;F&quot;_);[Red]\(#,##0.00\ &quot;F&quot;\)"/>
    <numFmt numFmtId="359" formatCode="_-&quot;£&quot;* #,##0.00_-;\-&quot;£&quot;* #,##0.00_-;_-&quot;£&quot;* &quot;-&quot;??_-;_-@_-"/>
    <numFmt numFmtId="360" formatCode="_-* #,##0.0\ _F_-;\-* #,##0.0\ _F_-;_-* &quot;-&quot;??\ _F_-;_-@_-"/>
    <numFmt numFmtId="361" formatCode="0.00000000"/>
    <numFmt numFmtId="362" formatCode="&quot;\&quot;#,##0;&quot;\&quot;\-#,##0"/>
    <numFmt numFmtId="363" formatCode="&quot;R$&quot;#,##0.00_);[Red]\(&quot;R$&quot;#,##0.00\)"/>
    <numFmt numFmtId="364" formatCode="&quot;\&quot;#,##0;[Red]&quot;\&quot;&quot;\&quot;&quot;\&quot;&quot;\&quot;&quot;\&quot;&quot;\&quot;&quot;\&quot;&quot;\&quot;&quot;\&quot;&quot;\&quot;&quot;\&quot;&quot;\&quot;&quot;\&quot;&quot;\&quot;&quot;\&quot;&quot;\&quot;&quot;\&quot;\-#,##0"/>
    <numFmt numFmtId="365" formatCode="&quot;\&quot;#,##0;[Red]&quot;\&quot;&quot;\&quot;&quot;\&quot;&quot;\&quot;\-#,##0"/>
  </numFmts>
  <fonts count="236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2"/>
      <name val=".VnTime"/>
      <family val="2"/>
    </font>
    <font>
      <b/>
      <sz val="14"/>
      <name val="Times New Roman"/>
      <family val="1"/>
    </font>
    <font>
      <sz val="12"/>
      <name val="VNI-Times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12"/>
      <name val="VNtimes new roman"/>
      <family val="2"/>
    </font>
    <font>
      <sz val="9"/>
      <name val="Arial"/>
      <family val="2"/>
    </font>
    <font>
      <sz val="12"/>
      <name val="VNtimes New Roman"/>
    </font>
    <font>
      <sz val="10"/>
      <name val=".VnTime"/>
      <family val="2"/>
    </font>
    <font>
      <sz val="10"/>
      <name val="Arial"/>
      <family val="2"/>
    </font>
    <font>
      <sz val="10"/>
      <name val="Helv"/>
      <family val="2"/>
    </font>
    <font>
      <sz val="10"/>
      <name val="AngsanaUPC"/>
      <family val="1"/>
    </font>
    <font>
      <sz val="11"/>
      <name val="??"/>
      <family val="3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Arial"/>
      <family val="2"/>
      <charset val="1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b/>
      <sz val="12"/>
      <name val="Arial"/>
      <family val="2"/>
    </font>
    <font>
      <sz val="10"/>
      <name val="VNI-Times"/>
    </font>
    <font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sz val="12"/>
      <name val="VNI-Helve"/>
    </font>
    <font>
      <sz val="12"/>
      <name val="???"/>
    </font>
    <font>
      <sz val="12"/>
      <name val=".VnArial"/>
      <family val="2"/>
    </font>
    <font>
      <sz val="11"/>
      <name val="‚l‚r ‚oƒSƒVƒbƒN"/>
      <family val="3"/>
      <charset val="128"/>
    </font>
    <font>
      <sz val="12"/>
      <name val="Arial"/>
      <family val="2"/>
    </font>
    <font>
      <sz val="12"/>
      <name val="바탕체"/>
      <family val="1"/>
      <charset val="129"/>
    </font>
    <font>
      <sz val="11"/>
      <name val="–¾’©"/>
      <family val="1"/>
      <charset val="128"/>
    </font>
    <font>
      <sz val="14"/>
      <name val="VnTime"/>
    </font>
    <font>
      <sz val="10"/>
      <name val=".VnArial"/>
      <family val="2"/>
    </font>
    <font>
      <sz val="10"/>
      <name val=".VnArial NarrowH"/>
      <family val="2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2"/>
      <name val="???"/>
      <family val="3"/>
    </font>
    <font>
      <sz val="12"/>
      <name val="바탕체"/>
      <family val="3"/>
    </font>
    <font>
      <sz val="10"/>
      <name val="VnTimes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9"/>
      <name val="Calibri"/>
      <family val="2"/>
      <charset val="163"/>
    </font>
    <font>
      <sz val="14"/>
      <name val=".VnTime"/>
      <family val="2"/>
    </font>
    <font>
      <sz val="10"/>
      <color indexed="8"/>
      <name val=".VnTime"/>
      <family val="2"/>
    </font>
    <font>
      <sz val="10"/>
      <color indexed="9"/>
      <name val=".VnTime"/>
      <family val="2"/>
    </font>
    <font>
      <sz val="11"/>
      <name val="µ¸¿ò"/>
      <charset val="129"/>
    </font>
    <font>
      <sz val="12"/>
      <name val="¹UAAA¼"/>
      <family val="3"/>
      <charset val="129"/>
    </font>
    <font>
      <sz val="11"/>
      <name val="VNI-Times"/>
    </font>
    <font>
      <sz val="8"/>
      <name val="Times New Roman"/>
      <family val="1"/>
    </font>
    <font>
      <b/>
      <sz val="12"/>
      <color indexed="63"/>
      <name val="VNI-Times"/>
    </font>
    <font>
      <sz val="12"/>
      <name val="¹ÙÅÁÃ¼"/>
      <charset val="129"/>
    </font>
    <font>
      <sz val="12"/>
      <name val="¹UAAA¼"/>
      <family val="3"/>
      <charset val="128"/>
    </font>
    <font>
      <sz val="11"/>
      <color indexed="20"/>
      <name val="Calibri"/>
      <family val="2"/>
      <charset val="163"/>
    </font>
    <font>
      <sz val="11"/>
      <color indexed="8"/>
      <name val="Calibri"/>
      <family val="2"/>
    </font>
    <font>
      <sz val="12"/>
      <name val="Tms Rmn"/>
    </font>
    <font>
      <sz val="13"/>
      <name val=".VnTime"/>
      <family val="2"/>
    </font>
    <font>
      <sz val="12"/>
      <name val="¹ÙÅÁÃ¼"/>
      <family val="1"/>
      <charset val="129"/>
    </font>
    <font>
      <sz val="10"/>
      <name val="Helv"/>
    </font>
    <font>
      <b/>
      <sz val="11"/>
      <color indexed="52"/>
      <name val="Calibri"/>
      <family val="2"/>
      <charset val="163"/>
    </font>
    <font>
      <b/>
      <sz val="10"/>
      <name val="Helv"/>
    </font>
    <font>
      <b/>
      <sz val="10"/>
      <name val="Helv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u val="singleAccounting"/>
      <sz val="11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2"/>
    </font>
    <font>
      <sz val="14"/>
      <color indexed="8"/>
      <name val="Times New Roman"/>
      <family val="2"/>
    </font>
    <font>
      <sz val="11"/>
      <name val="UVnTime"/>
    </font>
    <font>
      <sz val="12"/>
      <color indexed="8"/>
      <name val="Times New Roman"/>
      <family val="2"/>
    </font>
    <font>
      <b/>
      <sz val="16"/>
      <name val="Times New Roman"/>
      <family val="1"/>
    </font>
    <font>
      <b/>
      <sz val="12"/>
      <name val="VNTime"/>
      <family val="2"/>
    </font>
    <font>
      <sz val="10"/>
      <name val="MS Serif"/>
      <family val="1"/>
    </font>
    <font>
      <sz val="11"/>
      <name val="VNtimes New Roman"/>
      <family val="2"/>
    </font>
    <font>
      <sz val="11"/>
      <color indexed="12"/>
      <name val="Times New Roman"/>
      <family val="1"/>
    </font>
    <font>
      <sz val="8"/>
      <name val="VNI-Helve-Condense"/>
    </font>
    <font>
      <sz val="12"/>
      <name val="???"/>
      <family val="3"/>
      <charset val="129"/>
    </font>
    <font>
      <b/>
      <sz val="11"/>
      <color indexed="9"/>
      <name val="Calibri"/>
      <family val="2"/>
      <charset val="163"/>
    </font>
    <font>
      <sz val="10"/>
      <name val="VNI-Aptima"/>
    </font>
    <font>
      <sz val="1"/>
      <color indexed="8"/>
      <name val="Courier"/>
      <family val="3"/>
    </font>
    <font>
      <b/>
      <sz val="12"/>
      <name val="VNTimeH"/>
      <family val="2"/>
    </font>
    <font>
      <sz val="10"/>
      <name val="Arial CE"/>
      <charset val="238"/>
    </font>
    <font>
      <sz val="10"/>
      <name val="Arial CE"/>
    </font>
    <font>
      <b/>
      <sz val="10"/>
      <color indexed="8"/>
      <name val=".VnTime"/>
      <family val="2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63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4"/>
      <color indexed="14"/>
      <name val="VNottawa"/>
      <family val="2"/>
    </font>
    <font>
      <b/>
      <sz val="16"/>
      <color indexed="14"/>
      <name val="VNottawa"/>
      <family val="2"/>
    </font>
    <font>
      <sz val="11"/>
      <color indexed="17"/>
      <name val="Calibri"/>
      <family val="2"/>
      <charset val="163"/>
    </font>
    <font>
      <sz val="8"/>
      <name val="Arial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</font>
    <font>
      <b/>
      <sz val="12"/>
      <name val="Helv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163"/>
    </font>
    <font>
      <b/>
      <sz val="13"/>
      <color indexed="56"/>
      <name val="Calibri"/>
      <family val="2"/>
      <charset val="163"/>
    </font>
    <font>
      <b/>
      <sz val="11"/>
      <color indexed="56"/>
      <name val="Calibri"/>
      <family val="2"/>
      <charset val="163"/>
    </font>
    <font>
      <b/>
      <sz val="18"/>
      <name val="Arial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 "/>
      <family val="1"/>
      <charset val="136"/>
    </font>
    <font>
      <sz val="11"/>
      <color indexed="62"/>
      <name val="Calibri"/>
      <family val="2"/>
      <charset val="163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sz val="8"/>
      <name val="Times New Roman"/>
      <family val="1"/>
      <charset val="163"/>
    </font>
    <font>
      <sz val="11"/>
      <color indexed="52"/>
      <name val="Calibri"/>
      <family val="2"/>
      <charset val="163"/>
    </font>
    <font>
      <i/>
      <sz val="10"/>
      <name val=".VnTime"/>
      <family val="2"/>
    </font>
    <font>
      <sz val="8"/>
      <name val="VNarial"/>
      <family val="2"/>
    </font>
    <font>
      <b/>
      <sz val="11"/>
      <name val="Helv"/>
    </font>
    <font>
      <b/>
      <sz val="11"/>
      <name val="Helv"/>
      <family val="2"/>
    </font>
    <font>
      <sz val="10"/>
      <name val=".VnAvant"/>
      <family val="2"/>
    </font>
    <font>
      <sz val="11"/>
      <color indexed="60"/>
      <name val="Calibri"/>
      <family val="2"/>
      <charset val="163"/>
    </font>
    <font>
      <sz val="7"/>
      <name val="Small Fonts"/>
      <family val="2"/>
    </font>
    <font>
      <b/>
      <sz val="12"/>
      <name val="VN-NTime"/>
    </font>
    <font>
      <sz val="12"/>
      <name val="???"/>
      <family val="1"/>
      <charset val="129"/>
    </font>
    <font>
      <sz val="10"/>
      <name val="VNtimes new roman"/>
      <family val="1"/>
    </font>
    <font>
      <b/>
      <i/>
      <sz val="16"/>
      <name val="Helv"/>
      <family val="2"/>
    </font>
    <font>
      <b/>
      <i/>
      <sz val="16"/>
      <name val="Helv"/>
    </font>
    <font>
      <sz val="11"/>
      <color theme="1"/>
      <name val="Calibri"/>
      <family val="2"/>
      <charset val="163"/>
      <scheme val="minor"/>
    </font>
    <font>
      <sz val="11"/>
      <color indexed="8"/>
      <name val="Arial"/>
      <family val="2"/>
    </font>
    <font>
      <sz val="11"/>
      <color theme="1"/>
      <name val="Calibri"/>
      <family val="2"/>
    </font>
    <font>
      <sz val="12"/>
      <name val="timesnewroman"/>
    </font>
    <font>
      <sz val="11"/>
      <color theme="1"/>
      <name val="Arial"/>
      <family val="2"/>
    </font>
    <font>
      <sz val="10"/>
      <color indexed="8"/>
      <name val="Times New Roman"/>
      <family val="2"/>
    </font>
    <font>
      <sz val="13"/>
      <name val="Times New Roman"/>
      <family val="1"/>
    </font>
    <font>
      <sz val="12"/>
      <color theme="1"/>
      <name val="Calibri"/>
      <family val="2"/>
      <scheme val="minor"/>
    </font>
    <font>
      <sz val="11"/>
      <color indexed="8"/>
      <name val="Helvetica Neue"/>
    </font>
    <font>
      <sz val="11"/>
      <name val="VNI-Aptima"/>
    </font>
    <font>
      <sz val="14"/>
      <name val="System"/>
      <family val="2"/>
    </font>
    <font>
      <b/>
      <sz val="11"/>
      <name val="Arial"/>
      <family val="2"/>
      <charset val="163"/>
    </font>
    <font>
      <b/>
      <sz val="11"/>
      <color indexed="63"/>
      <name val="Calibri"/>
      <family val="2"/>
      <charset val="163"/>
    </font>
    <font>
      <sz val="14"/>
      <name val=".VnArial Narrow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  <charset val="163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  <charset val="163"/>
    </font>
    <font>
      <b/>
      <i/>
      <sz val="12"/>
      <color indexed="8"/>
      <name val="Arial"/>
      <family val="2"/>
    </font>
    <font>
      <sz val="12"/>
      <color indexed="8"/>
      <name val="Arial"/>
      <family val="2"/>
      <charset val="163"/>
    </font>
    <font>
      <sz val="12"/>
      <color indexed="8"/>
      <name val="Arial"/>
      <family val="2"/>
    </font>
    <font>
      <i/>
      <sz val="12"/>
      <color indexed="8"/>
      <name val="Arial"/>
      <family val="2"/>
      <charset val="163"/>
    </font>
    <font>
      <i/>
      <sz val="12"/>
      <color indexed="8"/>
      <name val="Arial"/>
      <family val="2"/>
    </font>
    <font>
      <sz val="19"/>
      <color indexed="48"/>
      <name val="Arial"/>
      <family val="2"/>
      <charset val="163"/>
    </font>
    <font>
      <sz val="19"/>
      <color indexed="48"/>
      <name val="Arial"/>
      <family val="2"/>
    </font>
    <font>
      <sz val="12"/>
      <color indexed="14"/>
      <name val="Arial"/>
      <family val="2"/>
      <charset val="163"/>
    </font>
    <font>
      <sz val="12"/>
      <color indexed="14"/>
      <name val="Arial"/>
      <family val="2"/>
    </font>
    <font>
      <sz val="11"/>
      <name val="3C_Times_T"/>
    </font>
    <font>
      <b/>
      <sz val="18"/>
      <color indexed="56"/>
      <name val="Cambria"/>
      <family val="2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i/>
      <sz val="14"/>
      <name val="Times New Roman"/>
      <family val="1"/>
    </font>
    <font>
      <i/>
      <vertAlign val="superscript"/>
      <sz val="14"/>
      <name val="Times New Roman"/>
      <family val="1"/>
    </font>
    <font>
      <sz val="14"/>
      <name val="Times New Roman"/>
      <family val="1"/>
    </font>
    <font>
      <b/>
      <sz val="20"/>
      <name val=".VnArialH"/>
      <family val="2"/>
    </font>
    <font>
      <sz val="9"/>
      <name val="ﾀﾞｯﾁ"/>
      <family val="3"/>
      <charset val="128"/>
    </font>
    <font>
      <sz val="16"/>
      <name val="AngsanaUPC"/>
      <family val="3"/>
    </font>
    <font>
      <b/>
      <sz val="10"/>
      <name val=".VnTimeH"/>
      <family val="2"/>
    </font>
    <font>
      <sz val="11"/>
      <color indexed="9"/>
      <name val="Calibri"/>
      <family val="2"/>
    </font>
    <font>
      <sz val="9"/>
      <name val="ＭＳ ゴシック"/>
      <family val="3"/>
      <charset val="128"/>
    </font>
    <font>
      <sz val="11"/>
      <name val="Arial"/>
      <family val="2"/>
    </font>
    <font>
      <sz val="12"/>
      <name val="System"/>
      <family val="1"/>
      <charset val="129"/>
    </font>
    <font>
      <sz val="10"/>
      <name val="BERNHARD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8"/>
      <color indexed="8"/>
      <name val="Helvetica"/>
    </font>
    <font>
      <b/>
      <sz val="12"/>
      <name val="VNI-Avo"/>
    </font>
    <font>
      <b/>
      <i/>
      <sz val="13"/>
      <name val="VNI-Times"/>
    </font>
    <font>
      <sz val="16"/>
      <name val="VNI-Times"/>
    </font>
    <font>
      <b/>
      <sz val="11"/>
      <color indexed="9"/>
      <name val="Calibri"/>
      <family val="2"/>
    </font>
    <font>
      <b/>
      <sz val="14"/>
      <name val=".VnArialH"/>
      <family val="2"/>
    </font>
    <font>
      <sz val="14"/>
      <color indexed="10"/>
      <name val=".VnTime"/>
      <family val="2"/>
    </font>
    <font>
      <sz val="12"/>
      <color indexed="8"/>
      <name val="Times New Roman"/>
      <family val="2"/>
      <charset val="163"/>
    </font>
    <font>
      <sz val="11"/>
      <color indexed="52"/>
      <name val="Calibri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6"/>
      <name val="VNI-Helve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2"/>
      <name val="VnTime"/>
    </font>
    <font>
      <sz val="14"/>
      <name val=".Vn3DH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name val="ＭＳ Ｐゴシック"/>
      <family val="3"/>
      <charset val="128"/>
    </font>
    <font>
      <sz val="10"/>
      <name val="Geneva"/>
      <family val="2"/>
    </font>
    <font>
      <sz val="10"/>
      <name val="明朝"/>
      <family val="1"/>
      <charset val="128"/>
    </font>
    <font>
      <b/>
      <sz val="13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9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439">
    <xf numFmtId="0" fontId="0" fillId="0" borderId="0"/>
    <xf numFmtId="0" fontId="2" fillId="0" borderId="0"/>
    <xf numFmtId="0" fontId="4" fillId="0" borderId="0"/>
    <xf numFmtId="173" fontId="4" fillId="0" borderId="0" applyFont="0" applyFill="0" applyBorder="0" applyAlignment="0" applyProtection="0"/>
    <xf numFmtId="0" fontId="9" fillId="0" borderId="0"/>
    <xf numFmtId="166" fontId="1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Protection="0"/>
    <xf numFmtId="166" fontId="11" fillId="0" borderId="0" applyFont="0" applyFill="0" applyBorder="0" applyAlignment="0" applyProtection="0"/>
    <xf numFmtId="0" fontId="12" fillId="0" borderId="0"/>
    <xf numFmtId="0" fontId="12" fillId="0" borderId="0"/>
    <xf numFmtId="3" fontId="13" fillId="0" borderId="1"/>
    <xf numFmtId="3" fontId="13" fillId="0" borderId="1"/>
    <xf numFmtId="165" fontId="14" fillId="0" borderId="5" applyFont="0" applyBorder="0"/>
    <xf numFmtId="165" fontId="15" fillId="0" borderId="0" applyProtection="0"/>
    <xf numFmtId="165" fontId="16" fillId="0" borderId="5" applyFont="0" applyBorder="0"/>
    <xf numFmtId="0" fontId="17" fillId="0" borderId="0"/>
    <xf numFmtId="167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1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1" fontId="20" fillId="0" borderId="0" applyFont="0" applyFill="0" applyBorder="0" applyAlignment="0" applyProtection="0"/>
    <xf numFmtId="0" fontId="22" fillId="0" borderId="6"/>
    <xf numFmtId="172" fontId="20" fillId="0" borderId="0" applyFont="0" applyFill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Protection="0"/>
    <xf numFmtId="0" fontId="25" fillId="0" borderId="0"/>
    <xf numFmtId="0" fontId="18" fillId="0" borderId="0" applyProtection="0"/>
    <xf numFmtId="0" fontId="26" fillId="0" borderId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Protection="0"/>
    <xf numFmtId="0" fontId="28" fillId="0" borderId="0" applyNumberFormat="0" applyFill="0" applyBorder="0" applyProtection="0">
      <alignment vertical="center"/>
    </xf>
    <xf numFmtId="173" fontId="9" fillId="0" borderId="0" applyFont="0" applyFill="0" applyBorder="0" applyAlignment="0" applyProtection="0"/>
    <xf numFmtId="0" fontId="18" fillId="0" borderId="0"/>
    <xf numFmtId="176" fontId="29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8" fontId="9" fillId="0" borderId="0" applyFont="0" applyFill="0" applyBorder="0" applyAlignment="0" applyProtection="0"/>
    <xf numFmtId="177" fontId="29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177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19" fillId="0" borderId="0"/>
    <xf numFmtId="177" fontId="29" fillId="0" borderId="0" applyFont="0" applyFill="0" applyBorder="0" applyAlignment="0" applyProtection="0"/>
    <xf numFmtId="0" fontId="31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7" fillId="0" borderId="0" applyNumberFormat="0" applyFill="0" applyBorder="0" applyAlignment="0" applyProtection="0"/>
    <xf numFmtId="180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176" fontId="29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1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177" fontId="29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66" fontId="11" fillId="0" borderId="0" applyFont="0" applyFill="0" applyBorder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5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6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182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200" fontId="33" fillId="0" borderId="0" applyFont="0" applyFill="0" applyBorder="0" applyAlignment="0" applyProtection="0"/>
    <xf numFmtId="201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5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6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74" fontId="11" fillId="0" borderId="0" applyFont="0" applyFill="0" applyBorder="0" applyAlignment="0" applyProtection="0"/>
    <xf numFmtId="194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182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200" fontId="33" fillId="0" borderId="0" applyFont="0" applyFill="0" applyBorder="0" applyAlignment="0" applyProtection="0"/>
    <xf numFmtId="201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4" fontId="11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5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6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7" fontId="29" fillId="0" borderId="0" applyFont="0" applyFill="0" applyBorder="0" applyAlignment="0" applyProtection="0"/>
    <xf numFmtId="0" fontId="19" fillId="0" borderId="0"/>
    <xf numFmtId="0" fontId="19" fillId="0" borderId="0"/>
    <xf numFmtId="176" fontId="29" fillId="0" borderId="0" applyFont="0" applyFill="0" applyBorder="0" applyAlignment="0" applyProtection="0"/>
    <xf numFmtId="0" fontId="19" fillId="0" borderId="0"/>
    <xf numFmtId="0" fontId="30" fillId="0" borderId="0"/>
    <xf numFmtId="0" fontId="19" fillId="0" borderId="0"/>
    <xf numFmtId="0" fontId="19" fillId="0" borderId="0"/>
    <xf numFmtId="177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1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200" fontId="33" fillId="0" borderId="0" applyFont="0" applyFill="0" applyBorder="0" applyAlignment="0" applyProtection="0"/>
    <xf numFmtId="201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9" fillId="0" borderId="0"/>
    <xf numFmtId="18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9" fillId="0" borderId="0"/>
    <xf numFmtId="202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3" fontId="11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5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6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20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7" fontId="2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2" fillId="0" borderId="0">
      <alignment vertical="top"/>
    </xf>
    <xf numFmtId="0" fontId="18" fillId="0" borderId="0"/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2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9" fontId="15" fillId="0" borderId="0" applyProtection="0"/>
    <xf numFmtId="166" fontId="15" fillId="0" borderId="0" applyProtection="0"/>
    <xf numFmtId="166" fontId="15" fillId="0" borderId="0" applyProtection="0"/>
    <xf numFmtId="0" fontId="12" fillId="0" borderId="0" applyProtection="0"/>
    <xf numFmtId="179" fontId="15" fillId="0" borderId="0" applyProtection="0"/>
    <xf numFmtId="166" fontId="15" fillId="0" borderId="0" applyProtection="0"/>
    <xf numFmtId="166" fontId="15" fillId="0" borderId="0" applyProtection="0"/>
    <xf numFmtId="0" fontId="12" fillId="0" borderId="0" applyProtection="0"/>
    <xf numFmtId="181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7" fontId="29" fillId="0" borderId="0" applyFont="0" applyFill="0" applyBorder="0" applyAlignment="0" applyProtection="0"/>
    <xf numFmtId="0" fontId="19" fillId="0" borderId="0"/>
    <xf numFmtId="176" fontId="29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13" fontId="34" fillId="0" borderId="0" applyFont="0" applyFill="0" applyBorder="0" applyAlignment="0" applyProtection="0"/>
    <xf numFmtId="214" fontId="35" fillId="0" borderId="0" applyFont="0" applyFill="0" applyBorder="0" applyAlignment="0" applyProtection="0"/>
    <xf numFmtId="215" fontId="24" fillId="0" borderId="0" applyFont="0" applyFill="0" applyBorder="0" applyAlignment="0" applyProtection="0"/>
    <xf numFmtId="21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215" fontId="24" fillId="0" borderId="0" applyFont="0" applyFill="0" applyBorder="0" applyAlignment="0" applyProtection="0"/>
    <xf numFmtId="216" fontId="15" fillId="0" borderId="0" applyFont="0" applyFill="0" applyBorder="0" applyAlignment="0" applyProtection="0"/>
    <xf numFmtId="217" fontId="36" fillId="0" borderId="0" applyFont="0" applyFill="0" applyBorder="0" applyAlignment="0" applyProtection="0"/>
    <xf numFmtId="218" fontId="36" fillId="0" borderId="0" applyFont="0" applyFill="0" applyBorder="0" applyAlignment="0" applyProtection="0"/>
    <xf numFmtId="0" fontId="37" fillId="0" borderId="0"/>
    <xf numFmtId="219" fontId="17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5" fillId="0" borderId="0"/>
    <xf numFmtId="1" fontId="40" fillId="0" borderId="1" applyBorder="0" applyAlignment="0">
      <alignment horizontal="center"/>
    </xf>
    <xf numFmtId="1" fontId="40" fillId="0" borderId="1" applyBorder="0" applyAlignment="0">
      <alignment horizontal="center"/>
    </xf>
    <xf numFmtId="0" fontId="41" fillId="0" borderId="0"/>
    <xf numFmtId="0" fontId="41" fillId="0" borderId="0"/>
    <xf numFmtId="0" fontId="18" fillId="0" borderId="0"/>
    <xf numFmtId="0" fontId="42" fillId="0" borderId="0"/>
    <xf numFmtId="0" fontId="41" fillId="0" borderId="0" applyProtection="0"/>
    <xf numFmtId="3" fontId="13" fillId="0" borderId="1"/>
    <xf numFmtId="3" fontId="13" fillId="0" borderId="1"/>
    <xf numFmtId="3" fontId="13" fillId="0" borderId="1"/>
    <xf numFmtId="3" fontId="13" fillId="0" borderId="1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213" fontId="34" fillId="0" borderId="0" applyFont="0" applyFill="0" applyBorder="0" applyAlignment="0" applyProtection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3" fillId="3" borderId="0"/>
    <xf numFmtId="0" fontId="44" fillId="3" borderId="0"/>
    <xf numFmtId="0" fontId="43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213" fontId="34" fillId="0" borderId="0" applyFont="0" applyFill="0" applyBorder="0" applyAlignment="0" applyProtection="0"/>
    <xf numFmtId="0" fontId="43" fillId="3" borderId="0"/>
    <xf numFmtId="0" fontId="43" fillId="3" borderId="0"/>
    <xf numFmtId="0" fontId="43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3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3" fillId="3" borderId="0"/>
    <xf numFmtId="0" fontId="43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3" fillId="3" borderId="0"/>
    <xf numFmtId="0" fontId="43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3" fillId="3" borderId="0"/>
    <xf numFmtId="0" fontId="44" fillId="3" borderId="0"/>
    <xf numFmtId="0" fontId="45" fillId="0" borderId="0" applyFont="0" applyFill="0" applyBorder="0" applyAlignment="0">
      <alignment horizontal="left"/>
    </xf>
    <xf numFmtId="0" fontId="43" fillId="3" borderId="0"/>
    <xf numFmtId="0" fontId="45" fillId="0" borderId="0" applyFont="0" applyFill="0" applyBorder="0" applyAlignment="0">
      <alignment horizontal="left"/>
    </xf>
    <xf numFmtId="0" fontId="44" fillId="3" borderId="0"/>
    <xf numFmtId="213" fontId="34" fillId="0" borderId="0" applyFont="0" applyFill="0" applyBorder="0" applyAlignment="0" applyProtection="0"/>
    <xf numFmtId="0" fontId="43" fillId="3" borderId="0"/>
    <xf numFmtId="0" fontId="43" fillId="3" borderId="0"/>
    <xf numFmtId="0" fontId="46" fillId="0" borderId="1" applyNumberFormat="0" applyFont="0" applyBorder="0">
      <alignment horizontal="left" indent="2"/>
    </xf>
    <xf numFmtId="0" fontId="46" fillId="0" borderId="1" applyNumberFormat="0" applyFont="0" applyBorder="0">
      <alignment horizontal="left" indent="2"/>
    </xf>
    <xf numFmtId="0" fontId="46" fillId="0" borderId="1" applyNumberFormat="0" applyFont="0" applyBorder="0">
      <alignment horizontal="left" indent="2"/>
    </xf>
    <xf numFmtId="0" fontId="45" fillId="0" borderId="0" applyFont="0" applyFill="0" applyBorder="0" applyAlignment="0">
      <alignment horizontal="left"/>
    </xf>
    <xf numFmtId="0" fontId="45" fillId="0" borderId="0" applyFont="0" applyFill="0" applyBorder="0" applyAlignment="0">
      <alignment horizontal="left"/>
    </xf>
    <xf numFmtId="9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9" fillId="0" borderId="0"/>
    <xf numFmtId="0" fontId="50" fillId="4" borderId="7" applyFont="0" applyFill="0" applyAlignment="0">
      <alignment vertical="center" wrapText="1"/>
    </xf>
    <xf numFmtId="9" fontId="51" fillId="0" borderId="0" applyBorder="0" applyAlignment="0" applyProtection="0"/>
    <xf numFmtId="0" fontId="52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44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52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52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2" fillId="3" borderId="0"/>
    <xf numFmtId="0" fontId="44" fillId="3" borderId="0"/>
    <xf numFmtId="0" fontId="44" fillId="3" borderId="0"/>
    <xf numFmtId="0" fontId="52" fillId="3" borderId="0"/>
    <xf numFmtId="0" fontId="52" fillId="3" borderId="0"/>
    <xf numFmtId="0" fontId="46" fillId="0" borderId="1" applyNumberFormat="0" applyFont="0" applyBorder="0" applyAlignment="0">
      <alignment horizontal="center"/>
    </xf>
    <xf numFmtId="0" fontId="46" fillId="0" borderId="1" applyNumberFormat="0" applyFont="0" applyBorder="0" applyAlignment="0">
      <alignment horizontal="center"/>
    </xf>
    <xf numFmtId="0" fontId="46" fillId="0" borderId="1" applyNumberFormat="0" applyFont="0" applyBorder="0" applyAlignment="0">
      <alignment horizontal="center"/>
    </xf>
    <xf numFmtId="0" fontId="9" fillId="0" borderId="0"/>
    <xf numFmtId="0" fontId="53" fillId="5" borderId="0" applyNumberFormat="0" applyBorder="0" applyAlignment="0" applyProtection="0"/>
    <xf numFmtId="0" fontId="53" fillId="6" borderId="0" applyNumberFormat="0" applyBorder="0" applyAlignment="0" applyProtection="0"/>
    <xf numFmtId="0" fontId="53" fillId="7" borderId="0" applyNumberFormat="0" applyBorder="0" applyAlignment="0" applyProtection="0"/>
    <xf numFmtId="0" fontId="53" fillId="8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4" fillId="0" borderId="0"/>
    <xf numFmtId="0" fontId="55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44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55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55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55" fillId="3" borderId="0"/>
    <xf numFmtId="0" fontId="44" fillId="3" borderId="0"/>
    <xf numFmtId="0" fontId="44" fillId="3" borderId="0"/>
    <xf numFmtId="0" fontId="55" fillId="3" borderId="0"/>
    <xf numFmtId="0" fontId="56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8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165" fontId="57" fillId="0" borderId="3" applyNumberFormat="0" applyFont="0" applyBorder="0" applyAlignment="0">
      <alignment horizontal="center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15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1" fillId="21" borderId="0" applyNumberFormat="0" applyBorder="0" applyAlignment="0" applyProtection="0"/>
    <xf numFmtId="0" fontId="58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1" fillId="24" borderId="0" applyNumberFormat="0" applyBorder="0" applyAlignment="0" applyProtection="0"/>
    <xf numFmtId="0" fontId="58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1" fillId="27" borderId="0" applyNumberFormat="0" applyBorder="0" applyAlignment="0" applyProtection="0"/>
    <xf numFmtId="0" fontId="58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1" fillId="30" borderId="0" applyNumberFormat="0" applyBorder="0" applyAlignment="0" applyProtection="0"/>
    <xf numFmtId="0" fontId="58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0" borderId="0" applyNumberFormat="0" applyBorder="0" applyAlignment="0" applyProtection="0"/>
    <xf numFmtId="0" fontId="61" fillId="32" borderId="0" applyNumberFormat="0" applyBorder="0" applyAlignment="0" applyProtection="0"/>
    <xf numFmtId="0" fontId="58" fillId="17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1" fillId="35" borderId="0" applyNumberFormat="0" applyBorder="0" applyAlignment="0" applyProtection="0"/>
    <xf numFmtId="0" fontId="58" fillId="36" borderId="0" applyNumberFormat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220" fontId="64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65" fillId="0" borderId="0">
      <alignment horizontal="center" wrapText="1"/>
      <protection locked="0"/>
    </xf>
    <xf numFmtId="0" fontId="65" fillId="0" borderId="0">
      <alignment horizontal="center" wrapText="1"/>
      <protection locked="0"/>
    </xf>
    <xf numFmtId="0" fontId="65" fillId="0" borderId="0">
      <alignment horizontal="center" wrapText="1"/>
      <protection locked="0"/>
    </xf>
    <xf numFmtId="0" fontId="66" fillId="0" borderId="0" applyNumberFormat="0" applyBorder="0" applyAlignment="0">
      <alignment horizontal="center"/>
    </xf>
    <xf numFmtId="172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171" fontId="67" fillId="0" borderId="0" applyFont="0" applyFill="0" applyBorder="0" applyAlignment="0" applyProtection="0"/>
    <xf numFmtId="16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69" fillId="6" borderId="0" applyNumberFormat="0" applyBorder="0" applyAlignment="0" applyProtection="0"/>
    <xf numFmtId="0" fontId="70" fillId="0" borderId="0"/>
    <xf numFmtId="0" fontId="71" fillId="0" borderId="0" applyNumberFormat="0" applyFill="0" applyBorder="0" applyAlignment="0" applyProtection="0"/>
    <xf numFmtId="0" fontId="68" fillId="0" borderId="0"/>
    <xf numFmtId="0" fontId="72" fillId="0" borderId="0"/>
    <xf numFmtId="0" fontId="5" fillId="0" borderId="0"/>
    <xf numFmtId="0" fontId="68" fillId="0" borderId="0"/>
    <xf numFmtId="0" fontId="62" fillId="0" borderId="0"/>
    <xf numFmtId="0" fontId="73" fillId="0" borderId="0"/>
    <xf numFmtId="222" fontId="9" fillId="0" borderId="0" applyFill="0" applyBorder="0" applyAlignment="0"/>
    <xf numFmtId="223" fontId="9" fillId="0" borderId="0" applyFill="0" applyBorder="0" applyAlignment="0"/>
    <xf numFmtId="224" fontId="9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7" fontId="74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9" fontId="74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28" fontId="18" fillId="0" borderId="0" applyFill="0" applyBorder="0" applyAlignment="0"/>
    <xf numFmtId="230" fontId="9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0" fontId="9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1" fontId="18" fillId="0" borderId="0" applyFill="0" applyBorder="0" applyAlignment="0"/>
    <xf numFmtId="232" fontId="9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2" fontId="9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3" fontId="18" fillId="0" borderId="0" applyFill="0" applyBorder="0" applyAlignment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0" fontId="75" fillId="37" borderId="8" applyNumberFormat="0" applyAlignment="0" applyProtection="0"/>
    <xf numFmtId="0" fontId="76" fillId="0" borderId="0"/>
    <xf numFmtId="0" fontId="77" fillId="0" borderId="0"/>
    <xf numFmtId="0" fontId="76" fillId="0" borderId="0"/>
    <xf numFmtId="0" fontId="78" fillId="0" borderId="0" applyFill="0" applyBorder="0" applyProtection="0">
      <alignment horizontal="center"/>
      <protection locked="0"/>
    </xf>
    <xf numFmtId="239" fontId="29" fillId="0" borderId="0" applyFont="0" applyFill="0" applyBorder="0" applyAlignment="0" applyProtection="0"/>
    <xf numFmtId="0" fontId="79" fillId="0" borderId="9">
      <alignment horizontal="center"/>
    </xf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0" fontId="17" fillId="0" borderId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0" fontId="64" fillId="0" borderId="10"/>
    <xf numFmtId="206" fontId="18" fillId="0" borderId="0" applyFont="0" applyFill="0" applyBorder="0" applyAlignment="0" applyProtection="0"/>
    <xf numFmtId="206" fontId="80" fillId="0" borderId="0" applyFont="0" applyFill="0" applyBorder="0" applyAlignment="0" applyProtection="0"/>
    <xf numFmtId="242" fontId="9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5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43" fontId="15" fillId="0" borderId="0" applyProtection="0"/>
    <xf numFmtId="243" fontId="15" fillId="0" borderId="0" applyProtection="0"/>
    <xf numFmtId="205" fontId="70" fillId="0" borderId="0" applyFont="0" applyFill="0" applyBorder="0" applyAlignment="0" applyProtection="0"/>
    <xf numFmtId="242" fontId="9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06" fontId="70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5" fontId="9" fillId="0" borderId="0" applyFont="0" applyFill="0" applyBorder="0" applyAlignment="0" applyProtection="0"/>
    <xf numFmtId="206" fontId="70" fillId="0" borderId="0" applyFont="0" applyFill="0" applyBorder="0" applyAlignment="0" applyProtection="0"/>
    <xf numFmtId="245" fontId="9" fillId="0" borderId="0" applyFont="0" applyFill="0" applyBorder="0" applyAlignment="0" applyProtection="0"/>
    <xf numFmtId="173" fontId="15" fillId="0" borderId="0" applyFont="0" applyFill="0" applyBorder="0" applyAlignment="0" applyProtection="0"/>
    <xf numFmtId="206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34" fontId="37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6" fontId="37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246" fontId="6" fillId="0" borderId="0" applyFont="0" applyFill="0" applyBorder="0" applyAlignment="0" applyProtection="0"/>
    <xf numFmtId="247" fontId="15" fillId="0" borderId="0" applyFont="0" applyFill="0" applyBorder="0" applyAlignment="0" applyProtection="0"/>
    <xf numFmtId="248" fontId="81" fillId="0" borderId="0" applyFont="0" applyFill="0" applyBorder="0" applyAlignment="0" applyProtection="0"/>
    <xf numFmtId="249" fontId="15" fillId="0" borderId="0" applyFont="0" applyFill="0" applyBorder="0" applyAlignment="0" applyProtection="0"/>
    <xf numFmtId="250" fontId="81" fillId="0" borderId="0" applyFont="0" applyFill="0" applyBorder="0" applyAlignment="0" applyProtection="0"/>
    <xf numFmtId="251" fontId="15" fillId="0" borderId="0" applyFont="0" applyFill="0" applyBorder="0" applyAlignment="0" applyProtection="0"/>
    <xf numFmtId="189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43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79" fontId="70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7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79" fontId="70" fillId="0" borderId="0" applyFont="0" applyFill="0" applyBorder="0" applyAlignment="0" applyProtection="0"/>
    <xf numFmtId="252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5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53" fontId="70" fillId="0" borderId="0" applyFont="0" applyFill="0" applyBorder="0" applyAlignment="0" applyProtection="0"/>
    <xf numFmtId="254" fontId="70" fillId="0" borderId="0" applyFont="0" applyFill="0" applyBorder="0" applyAlignment="0" applyProtection="0"/>
    <xf numFmtId="254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82" fillId="0" borderId="0" applyFont="0" applyFill="0" applyBorder="0" applyAlignment="0" applyProtection="0"/>
    <xf numFmtId="254" fontId="70" fillId="0" borderId="0" applyFont="0" applyFill="0" applyBorder="0" applyAlignment="0" applyProtection="0"/>
    <xf numFmtId="254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5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9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41" fillId="0" borderId="0" applyFont="0" applyFill="0" applyBorder="0" applyAlignment="0" applyProtection="0"/>
    <xf numFmtId="188" fontId="84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53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85" fillId="0" borderId="0" applyFont="0" applyFill="0" applyBorder="0" applyAlignment="0" applyProtection="0"/>
    <xf numFmtId="188" fontId="70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188" fontId="82" fillId="0" borderId="0" applyFont="0" applyFill="0" applyBorder="0" applyAlignment="0" applyProtection="0"/>
    <xf numFmtId="255" fontId="54" fillId="0" borderId="0" applyFont="0" applyFill="0" applyBorder="0" applyAlignment="0" applyProtection="0"/>
    <xf numFmtId="188" fontId="70" fillId="0" borderId="0" applyFont="0" applyFill="0" applyBorder="0" applyAlignment="0" applyProtection="0"/>
    <xf numFmtId="256" fontId="70" fillId="0" borderId="0" applyFont="0" applyFill="0" applyBorder="0" applyAlignment="0" applyProtection="0"/>
    <xf numFmtId="257" fontId="70" fillId="0" borderId="0" applyFont="0" applyFill="0" applyBorder="0" applyAlignment="0" applyProtection="0"/>
    <xf numFmtId="256" fontId="70" fillId="0" borderId="0" applyFont="0" applyFill="0" applyBorder="0" applyAlignment="0" applyProtection="0"/>
    <xf numFmtId="255" fontId="54" fillId="0" borderId="0" applyFont="0" applyFill="0" applyBorder="0" applyAlignment="0" applyProtection="0"/>
    <xf numFmtId="255" fontId="54" fillId="0" borderId="0" applyFont="0" applyFill="0" applyBorder="0" applyAlignment="0" applyProtection="0"/>
    <xf numFmtId="188" fontId="83" fillId="0" borderId="0" applyFont="0" applyFill="0" applyBorder="0" applyAlignment="0" applyProtection="0"/>
    <xf numFmtId="255" fontId="54" fillId="0" borderId="0" applyFont="0" applyFill="0" applyBorder="0" applyAlignment="0" applyProtection="0"/>
    <xf numFmtId="258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7" fontId="18" fillId="0" borderId="0" applyFont="0" applyFill="0" applyBorder="0" applyAlignment="0" applyProtection="0"/>
    <xf numFmtId="260" fontId="15" fillId="0" borderId="0" applyFont="0" applyFill="0" applyBorder="0" applyAlignment="0" applyProtection="0"/>
    <xf numFmtId="188" fontId="84" fillId="0" borderId="0" applyFont="0" applyFill="0" applyBorder="0" applyAlignment="0" applyProtection="0"/>
    <xf numFmtId="0" fontId="70" fillId="0" borderId="0" applyFont="0" applyFill="0" applyBorder="0" applyAlignment="0" applyProtection="0"/>
    <xf numFmtId="261" fontId="15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261" fontId="15" fillId="0" borderId="0" applyFont="0" applyFill="0" applyBorder="0" applyAlignment="0" applyProtection="0"/>
    <xf numFmtId="164" fontId="37" fillId="0" borderId="0" applyFont="0" applyFill="0" applyBorder="0" applyAlignment="0" applyProtection="0"/>
    <xf numFmtId="188" fontId="70" fillId="0" borderId="0" applyFont="0" applyFill="0" applyBorder="0" applyAlignment="0" applyProtection="0"/>
    <xf numFmtId="261" fontId="15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70" fillId="0" borderId="0" applyFont="0" applyFill="0" applyBorder="0" applyAlignment="0" applyProtection="0"/>
    <xf numFmtId="164" fontId="37" fillId="0" borderId="0" applyFont="0" applyFill="0" applyBorder="0" applyAlignment="0" applyProtection="0"/>
    <xf numFmtId="262" fontId="15" fillId="0" borderId="0" applyProtection="0"/>
    <xf numFmtId="164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67" fontId="9" fillId="0" borderId="0" applyFont="0" applyFill="0" applyBorder="0" applyAlignment="0" applyProtection="0"/>
    <xf numFmtId="26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59" fillId="0" borderId="0" applyFont="0" applyFill="0" applyBorder="0" applyAlignment="0" applyProtection="0"/>
    <xf numFmtId="264" fontId="15" fillId="0" borderId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64" fontId="15" fillId="0" borderId="0" applyProtection="0"/>
    <xf numFmtId="188" fontId="83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67" fontId="9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5" fillId="0" borderId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0" fontId="3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65" fontId="82" fillId="0" borderId="0" applyFont="0" applyFill="0" applyBorder="0" applyAlignment="0" applyProtection="0"/>
    <xf numFmtId="0" fontId="70" fillId="0" borderId="0" applyFont="0" applyFill="0" applyBorder="0" applyAlignment="0" applyProtection="0"/>
    <xf numFmtId="188" fontId="82" fillId="0" borderId="0" applyFont="0" applyFill="0" applyBorder="0" applyAlignment="0" applyProtection="0"/>
    <xf numFmtId="266" fontId="82" fillId="0" borderId="0" applyFont="0" applyFill="0" applyBorder="0" applyAlignment="0" applyProtection="0"/>
    <xf numFmtId="188" fontId="18" fillId="0" borderId="0" applyFont="0" applyFill="0" applyBorder="0" applyAlignment="0" applyProtection="0"/>
    <xf numFmtId="186" fontId="70" fillId="0" borderId="0" applyFont="0" applyFill="0" applyBorder="0" applyAlignment="0" applyProtection="0"/>
    <xf numFmtId="186" fontId="70" fillId="0" borderId="0" applyFont="0" applyFill="0" applyBorder="0" applyAlignment="0" applyProtection="0"/>
    <xf numFmtId="189" fontId="70" fillId="0" borderId="0" applyFont="0" applyFill="0" applyBorder="0" applyAlignment="0" applyProtection="0"/>
    <xf numFmtId="264" fontId="15" fillId="0" borderId="0" applyProtection="0"/>
    <xf numFmtId="264" fontId="15" fillId="0" borderId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43" fontId="82" fillId="0" borderId="0" applyFont="0" applyFill="0" applyBorder="0" applyAlignment="0" applyProtection="0"/>
    <xf numFmtId="188" fontId="84" fillId="0" borderId="0" applyFont="0" applyFill="0" applyBorder="0" applyAlignment="0" applyProtection="0"/>
    <xf numFmtId="188" fontId="84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6" fontId="70" fillId="0" borderId="0" applyFont="0" applyFill="0" applyBorder="0" applyAlignment="0" applyProtection="0"/>
    <xf numFmtId="165" fontId="9" fillId="0" borderId="0" applyFont="0" applyFill="0" applyBorder="0" applyAlignment="0" applyProtection="0"/>
    <xf numFmtId="188" fontId="70" fillId="0" borderId="0" applyFont="0" applyFill="0" applyBorder="0" applyAlignment="0" applyProtection="0"/>
    <xf numFmtId="186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6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5" fillId="0" borderId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80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5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18" fillId="0" borderId="0" applyFont="0" applyFill="0" applyBorder="0" applyAlignment="0" applyProtection="0"/>
    <xf numFmtId="26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206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265" fontId="82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83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268" fontId="82" fillId="0" borderId="0" applyFont="0" applyFill="0" applyBorder="0" applyAlignment="0" applyProtection="0"/>
    <xf numFmtId="269" fontId="70" fillId="0" borderId="0" applyFont="0" applyFill="0" applyBorder="0" applyAlignment="0" applyProtection="0"/>
    <xf numFmtId="269" fontId="70" fillId="0" borderId="0" applyFont="0" applyFill="0" applyBorder="0" applyAlignment="0" applyProtection="0"/>
    <xf numFmtId="188" fontId="83" fillId="0" borderId="0" applyFont="0" applyFill="0" applyBorder="0" applyAlignment="0" applyProtection="0"/>
    <xf numFmtId="165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9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270" fontId="5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5" fillId="0" borderId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>
      <alignment horizontal="center"/>
    </xf>
    <xf numFmtId="0" fontId="89" fillId="0" borderId="0" applyNumberFormat="0" applyAlignment="0">
      <alignment horizontal="left"/>
    </xf>
    <xf numFmtId="192" fontId="90" fillId="0" borderId="0" applyFont="0" applyFill="0" applyBorder="0" applyAlignment="0" applyProtection="0"/>
    <xf numFmtId="271" fontId="91" fillId="0" borderId="0" applyFill="0" applyBorder="0" applyProtection="0"/>
    <xf numFmtId="272" fontId="6" fillId="0" borderId="0" applyFont="0" applyFill="0" applyBorder="0" applyAlignment="0" applyProtection="0"/>
    <xf numFmtId="273" fontId="5" fillId="0" borderId="0" applyFill="0" applyBorder="0" applyProtection="0"/>
    <xf numFmtId="273" fontId="5" fillId="0" borderId="11" applyFill="0" applyProtection="0"/>
    <xf numFmtId="273" fontId="5" fillId="0" borderId="12" applyFill="0" applyProtection="0"/>
    <xf numFmtId="274" fontId="72" fillId="0" borderId="0" applyFont="0" applyFill="0" applyBorder="0" applyAlignment="0" applyProtection="0"/>
    <xf numFmtId="275" fontId="3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92" fillId="0" borderId="13" applyNumberFormat="0" applyFont="0" applyAlignment="0">
      <alignment horizontal="center" vertical="center"/>
    </xf>
    <xf numFmtId="276" fontId="93" fillId="0" borderId="0" applyFont="0" applyFill="0" applyBorder="0" applyAlignment="0" applyProtection="0"/>
    <xf numFmtId="277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8" fontId="18" fillId="0" borderId="0" applyFont="0" applyFill="0" applyBorder="0" applyAlignment="0" applyProtection="0"/>
    <xf numFmtId="279" fontId="93" fillId="0" borderId="0" applyFont="0" applyFill="0" applyBorder="0" applyAlignment="0" applyProtection="0"/>
    <xf numFmtId="225" fontId="74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80" fontId="81" fillId="0" borderId="0" applyFont="0" applyFill="0" applyBorder="0" applyAlignment="0" applyProtection="0"/>
    <xf numFmtId="281" fontId="15" fillId="0" borderId="0" applyFont="0" applyFill="0" applyBorder="0" applyAlignment="0" applyProtection="0"/>
    <xf numFmtId="282" fontId="81" fillId="0" borderId="0" applyFont="0" applyFill="0" applyBorder="0" applyAlignment="0" applyProtection="0"/>
    <xf numFmtId="283" fontId="81" fillId="0" borderId="0" applyFont="0" applyFill="0" applyBorder="0" applyAlignment="0" applyProtection="0"/>
    <xf numFmtId="284" fontId="15" fillId="0" borderId="0" applyFont="0" applyFill="0" applyBorder="0" applyAlignment="0" applyProtection="0"/>
    <xf numFmtId="285" fontId="81" fillId="0" borderId="0" applyFont="0" applyFill="0" applyBorder="0" applyAlignment="0" applyProtection="0"/>
    <xf numFmtId="286" fontId="81" fillId="0" borderId="0" applyFont="0" applyFill="0" applyBorder="0" applyAlignment="0" applyProtection="0"/>
    <xf numFmtId="287" fontId="15" fillId="0" borderId="0" applyFont="0" applyFill="0" applyBorder="0" applyAlignment="0" applyProtection="0"/>
    <xf numFmtId="288" fontId="81" fillId="0" borderId="0" applyFont="0" applyFill="0" applyBorder="0" applyAlignment="0" applyProtection="0"/>
    <xf numFmtId="260" fontId="70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89" fontId="18" fillId="0" borderId="0" applyFont="0" applyFill="0" applyBorder="0" applyAlignment="0" applyProtection="0"/>
    <xf numFmtId="290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15" fillId="0" borderId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 applyProtection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265" fontId="18" fillId="0" borderId="0"/>
    <xf numFmtId="0" fontId="94" fillId="38" borderId="14" applyNumberFormat="0" applyAlignment="0" applyProtection="0"/>
    <xf numFmtId="165" fontId="41" fillId="0" borderId="0" applyFont="0" applyFill="0" applyBorder="0" applyAlignment="0" applyProtection="0"/>
    <xf numFmtId="1" fontId="95" fillId="0" borderId="4" applyBorder="0"/>
    <xf numFmtId="293" fontId="9" fillId="0" borderId="15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31" fillId="0" borderId="0" applyFill="0" applyBorder="0" applyAlignment="0"/>
    <xf numFmtId="14" fontId="31" fillId="0" borderId="0" applyFill="0" applyBorder="0" applyAlignment="0"/>
    <xf numFmtId="14" fontId="31" fillId="0" borderId="0" applyFill="0" applyBorder="0" applyAlignment="0"/>
    <xf numFmtId="3" fontId="97" fillId="0" borderId="2">
      <alignment horizontal="left" vertical="top" wrapText="1"/>
    </xf>
    <xf numFmtId="188" fontId="83" fillId="0" borderId="0" applyFont="0" applyFill="0" applyBorder="0" applyAlignment="0" applyProtection="0"/>
    <xf numFmtId="294" fontId="5" fillId="0" borderId="0" applyFill="0" applyBorder="0" applyProtection="0"/>
    <xf numFmtId="294" fontId="5" fillId="0" borderId="11" applyFill="0" applyProtection="0"/>
    <xf numFmtId="294" fontId="5" fillId="0" borderId="12" applyFill="0" applyProtection="0"/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295" fontId="18" fillId="0" borderId="16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96" fontId="9" fillId="0" borderId="0"/>
    <xf numFmtId="297" fontId="17" fillId="0" borderId="10"/>
    <xf numFmtId="297" fontId="17" fillId="0" borderId="10"/>
    <xf numFmtId="298" fontId="35" fillId="0" borderId="0" applyFont="0" applyFill="0" applyBorder="0" applyAlignment="0" applyProtection="0"/>
    <xf numFmtId="167" fontId="18" fillId="0" borderId="0" applyFont="0" applyFill="0" applyBorder="0" applyAlignment="0" applyProtection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 applyProtection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299" fontId="18" fillId="0" borderId="0"/>
    <xf numFmtId="300" fontId="17" fillId="0" borderId="0"/>
    <xf numFmtId="173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205" fontId="98" fillId="0" borderId="0" applyFont="0" applyFill="0" applyBorder="0" applyAlignment="0" applyProtection="0"/>
    <xf numFmtId="301" fontId="54" fillId="0" borderId="0" applyFont="0" applyFill="0" applyBorder="0" applyAlignment="0" applyProtection="0"/>
    <xf numFmtId="301" fontId="54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301" fontId="54" fillId="0" borderId="0" applyFont="0" applyFill="0" applyBorder="0" applyAlignment="0" applyProtection="0"/>
    <xf numFmtId="301" fontId="54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301" fontId="54" fillId="0" borderId="0" applyFont="0" applyFill="0" applyBorder="0" applyAlignment="0" applyProtection="0"/>
    <xf numFmtId="301" fontId="54" fillId="0" borderId="0" applyFont="0" applyFill="0" applyBorder="0" applyAlignment="0" applyProtection="0"/>
    <xf numFmtId="302" fontId="9" fillId="0" borderId="0" applyFont="0" applyFill="0" applyBorder="0" applyAlignment="0" applyProtection="0"/>
    <xf numFmtId="302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186" fontId="98" fillId="0" borderId="0" applyFont="0" applyFill="0" applyBorder="0" applyAlignment="0" applyProtection="0"/>
    <xf numFmtId="304" fontId="54" fillId="0" borderId="0" applyFont="0" applyFill="0" applyBorder="0" applyAlignment="0" applyProtection="0"/>
    <xf numFmtId="304" fontId="54" fillId="0" borderId="0" applyFont="0" applyFill="0" applyBorder="0" applyAlignment="0" applyProtection="0"/>
    <xf numFmtId="188" fontId="99" fillId="0" borderId="0" applyFont="0" applyFill="0" applyBorder="0" applyAlignment="0" applyProtection="0"/>
    <xf numFmtId="188" fontId="99" fillId="0" borderId="0" applyFont="0" applyFill="0" applyBorder="0" applyAlignment="0" applyProtection="0"/>
    <xf numFmtId="304" fontId="54" fillId="0" borderId="0" applyFont="0" applyFill="0" applyBorder="0" applyAlignment="0" applyProtection="0"/>
    <xf numFmtId="304" fontId="54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304" fontId="54" fillId="0" borderId="0" applyFont="0" applyFill="0" applyBorder="0" applyAlignment="0" applyProtection="0"/>
    <xf numFmtId="304" fontId="54" fillId="0" borderId="0" applyFont="0" applyFill="0" applyBorder="0" applyAlignment="0" applyProtection="0"/>
    <xf numFmtId="262" fontId="9" fillId="0" borderId="0" applyFont="0" applyFill="0" applyBorder="0" applyAlignment="0" applyProtection="0"/>
    <xf numFmtId="262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9" fillId="0" borderId="0" applyFont="0" applyFill="0" applyBorder="0" applyAlignment="0" applyProtection="0"/>
    <xf numFmtId="188" fontId="99" fillId="0" borderId="0" applyFont="0" applyFill="0" applyBorder="0" applyAlignment="0" applyProtection="0"/>
    <xf numFmtId="188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3" fontId="9" fillId="0" borderId="0" applyFont="0" applyBorder="0" applyAlignment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0" fontId="101" fillId="0" borderId="0" applyNumberFormat="0" applyAlignment="0">
      <alignment horizontal="left"/>
    </xf>
    <xf numFmtId="305" fontId="9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306" fontId="18" fillId="0" borderId="0" applyFont="0" applyFill="0" applyBorder="0" applyAlignment="0" applyProtection="0"/>
    <xf numFmtId="0" fontId="102" fillId="0" borderId="0"/>
    <xf numFmtId="0" fontId="103" fillId="0" borderId="0" applyNumberFormat="0" applyFill="0" applyBorder="0" applyAlignment="0" applyProtection="0"/>
    <xf numFmtId="3" fontId="9" fillId="0" borderId="0" applyFont="0" applyBorder="0" applyAlignment="0"/>
    <xf numFmtId="0" fontId="18" fillId="0" borderId="0"/>
    <xf numFmtId="0" fontId="18" fillId="0" borderId="0"/>
    <xf numFmtId="0" fontId="18" fillId="0" borderId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5" fillId="0" borderId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vertical="center"/>
    </xf>
    <xf numFmtId="0" fontId="106" fillId="0" borderId="0" applyNumberFormat="0" applyFill="0" applyBorder="0" applyAlignment="0" applyProtection="0"/>
    <xf numFmtId="0" fontId="107" fillId="0" borderId="0" applyNumberFormat="0" applyFill="0" applyBorder="0" applyProtection="0">
      <alignment vertical="center"/>
    </xf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307" fontId="110" fillId="0" borderId="17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7" borderId="0" applyNumberFormat="0" applyBorder="0" applyAlignment="0" applyProtection="0"/>
    <xf numFmtId="38" fontId="113" fillId="3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3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8" fontId="113" fillId="42" borderId="0" applyNumberFormat="0" applyBorder="0" applyAlignment="0" applyProtection="0"/>
    <xf numFmtId="308" fontId="7" fillId="3" borderId="0" applyBorder="0" applyProtection="0"/>
    <xf numFmtId="0" fontId="114" fillId="0" borderId="0">
      <alignment vertical="top" wrapText="1"/>
    </xf>
    <xf numFmtId="0" fontId="115" fillId="0" borderId="18" applyNumberFormat="0" applyFill="0" applyBorder="0" applyAlignment="0" applyProtection="0">
      <alignment horizontal="center" vertical="center"/>
    </xf>
    <xf numFmtId="0" fontId="116" fillId="0" borderId="0" applyNumberFormat="0" applyFont="0" applyBorder="0" applyAlignment="0">
      <alignment horizontal="left" vertical="center"/>
    </xf>
    <xf numFmtId="309" fontId="72" fillId="0" borderId="0" applyFont="0" applyFill="0" applyBorder="0" applyAlignment="0" applyProtection="0"/>
    <xf numFmtId="0" fontId="117" fillId="43" borderId="0"/>
    <xf numFmtId="0" fontId="118" fillId="0" borderId="0">
      <alignment horizontal="left"/>
    </xf>
    <xf numFmtId="0" fontId="119" fillId="0" borderId="0">
      <alignment horizontal="left"/>
    </xf>
    <xf numFmtId="0" fontId="118" fillId="0" borderId="0">
      <alignment horizontal="left"/>
    </xf>
    <xf numFmtId="0" fontId="28" fillId="0" borderId="19" applyNumberFormat="0" applyAlignment="0" applyProtection="0">
      <alignment horizontal="left" vertical="center"/>
    </xf>
    <xf numFmtId="0" fontId="28" fillId="0" borderId="19" applyNumberFormat="0" applyAlignment="0" applyProtection="0">
      <alignment horizontal="left" vertical="center"/>
    </xf>
    <xf numFmtId="0" fontId="28" fillId="0" borderId="20">
      <alignment horizontal="left" vertical="center"/>
    </xf>
    <xf numFmtId="0" fontId="28" fillId="0" borderId="20">
      <alignment horizontal="left" vertical="center"/>
    </xf>
    <xf numFmtId="14" fontId="120" fillId="44" borderId="21">
      <alignment horizontal="center" vertical="center" wrapText="1"/>
    </xf>
    <xf numFmtId="0" fontId="121" fillId="0" borderId="22" applyNumberFormat="0" applyFill="0" applyAlignment="0" applyProtection="0"/>
    <xf numFmtId="0" fontId="122" fillId="0" borderId="23" applyNumberFormat="0" applyFill="0" applyAlignment="0" applyProtection="0"/>
    <xf numFmtId="0" fontId="123" fillId="0" borderId="24" applyNumberFormat="0" applyFill="0" applyAlignment="0" applyProtection="0"/>
    <xf numFmtId="0" fontId="123" fillId="0" borderId="0" applyNumberFormat="0" applyFill="0" applyBorder="0" applyAlignment="0" applyProtection="0"/>
    <xf numFmtId="0" fontId="78" fillId="0" borderId="0" applyFill="0" applyAlignment="0" applyProtection="0">
      <protection locked="0"/>
    </xf>
    <xf numFmtId="0" fontId="78" fillId="0" borderId="3" applyFill="0" applyAlignment="0" applyProtection="0">
      <protection locked="0"/>
    </xf>
    <xf numFmtId="0" fontId="124" fillId="0" borderId="0" applyProtection="0"/>
    <xf numFmtId="310" fontId="11" fillId="0" borderId="0">
      <protection locked="0"/>
    </xf>
    <xf numFmtId="0" fontId="28" fillId="0" borderId="0" applyProtection="0"/>
    <xf numFmtId="310" fontId="11" fillId="0" borderId="0">
      <protection locked="0"/>
    </xf>
    <xf numFmtId="0" fontId="125" fillId="0" borderId="21">
      <alignment horizontal="center"/>
    </xf>
    <xf numFmtId="0" fontId="125" fillId="0" borderId="0">
      <alignment horizontal="center"/>
    </xf>
    <xf numFmtId="311" fontId="126" fillId="45" borderId="10" applyNumberFormat="0" applyAlignment="0">
      <alignment horizontal="left" vertical="top"/>
    </xf>
    <xf numFmtId="311" fontId="126" fillId="45" borderId="10" applyNumberFormat="0" applyAlignment="0">
      <alignment horizontal="left" vertical="top"/>
    </xf>
    <xf numFmtId="312" fontId="126" fillId="45" borderId="10" applyNumberFormat="0" applyAlignment="0">
      <alignment horizontal="left" vertical="top"/>
    </xf>
    <xf numFmtId="49" fontId="127" fillId="0" borderId="10">
      <alignment vertical="center"/>
    </xf>
    <xf numFmtId="49" fontId="127" fillId="0" borderId="10">
      <alignment vertical="center"/>
    </xf>
    <xf numFmtId="0" fontId="5" fillId="0" borderId="0"/>
    <xf numFmtId="173" fontId="9" fillId="0" borderId="0" applyFont="0" applyFill="0" applyBorder="0" applyAlignment="0" applyProtection="0"/>
    <xf numFmtId="38" fontId="30" fillId="0" borderId="0" applyFont="0" applyFill="0" applyBorder="0" applyAlignment="0" applyProtection="0"/>
    <xf numFmtId="209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0" fontId="128" fillId="0" borderId="0"/>
    <xf numFmtId="313" fontId="129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10" fontId="113" fillId="46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6" borderId="10" applyNumberFormat="0" applyBorder="0" applyAlignment="0" applyProtection="0"/>
    <xf numFmtId="10" fontId="113" fillId="42" borderId="10" applyNumberFormat="0" applyBorder="0" applyAlignment="0" applyProtection="0"/>
    <xf numFmtId="10" fontId="113" fillId="46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10" fontId="113" fillId="42" borderId="10" applyNumberFormat="0" applyBorder="0" applyAlignment="0" applyProtection="0"/>
    <xf numFmtId="0" fontId="131" fillId="10" borderId="25" applyNumberFormat="0" applyAlignment="0" applyProtection="0"/>
    <xf numFmtId="0" fontId="131" fillId="10" borderId="25" applyNumberFormat="0" applyAlignment="0" applyProtection="0"/>
    <xf numFmtId="0" fontId="131" fillId="10" borderId="25" applyNumberFormat="0" applyAlignment="0" applyProtection="0"/>
    <xf numFmtId="0" fontId="131" fillId="10" borderId="25" applyNumberFormat="0" applyAlignment="0" applyProtection="0"/>
    <xf numFmtId="0" fontId="131" fillId="10" borderId="25" applyNumberFormat="0" applyAlignment="0" applyProtection="0"/>
    <xf numFmtId="0" fontId="131" fillId="10" borderId="25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73" fontId="9" fillId="0" borderId="0" applyFont="0" applyFill="0" applyBorder="0" applyAlignment="0" applyProtection="0"/>
    <xf numFmtId="0" fontId="9" fillId="0" borderId="0"/>
    <xf numFmtId="0" fontId="135" fillId="0" borderId="26">
      <alignment horizontal="centerContinuous"/>
    </xf>
    <xf numFmtId="0" fontId="18" fillId="0" borderId="0"/>
    <xf numFmtId="0" fontId="70" fillId="0" borderId="0"/>
    <xf numFmtId="0" fontId="37" fillId="0" borderId="0"/>
    <xf numFmtId="0" fontId="18" fillId="0" borderId="0"/>
    <xf numFmtId="0" fontId="5" fillId="0" borderId="0" applyNumberFormat="0" applyFont="0" applyFill="0" applyBorder="0" applyProtection="0">
      <alignment horizontal="left" vertical="center"/>
    </xf>
    <xf numFmtId="0" fontId="30" fillId="0" borderId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0" fontId="136" fillId="0" borderId="27" applyNumberFormat="0" applyFill="0" applyAlignment="0" applyProtection="0"/>
    <xf numFmtId="3" fontId="137" fillId="0" borderId="2" applyNumberFormat="0" applyAlignment="0">
      <alignment horizontal="center" vertical="center"/>
    </xf>
    <xf numFmtId="3" fontId="46" fillId="0" borderId="2" applyNumberFormat="0" applyAlignment="0">
      <alignment horizontal="center" vertical="center"/>
    </xf>
    <xf numFmtId="3" fontId="126" fillId="0" borderId="2" applyNumberFormat="0" applyAlignment="0">
      <alignment horizontal="center" vertical="center"/>
    </xf>
    <xf numFmtId="293" fontId="138" fillId="0" borderId="13" applyNumberFormat="0" applyFont="0" applyFill="0" applyBorder="0">
      <alignment horizontal="center"/>
    </xf>
    <xf numFmtId="293" fontId="138" fillId="0" borderId="13" applyNumberFormat="0" applyFont="0" applyFill="0" applyBorder="0">
      <alignment horizontal="center"/>
    </xf>
    <xf numFmtId="38" fontId="30" fillId="0" borderId="0" applyFont="0" applyFill="0" applyBorder="0" applyAlignment="0" applyProtection="0"/>
    <xf numFmtId="4" fontId="74" fillId="0" borderId="0" applyFont="0" applyFill="0" applyBorder="0" applyAlignment="0" applyProtection="0"/>
    <xf numFmtId="40" fontId="30" fillId="0" borderId="0" applyFont="0" applyFill="0" applyBorder="0" applyAlignment="0" applyProtection="0"/>
    <xf numFmtId="173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39" fillId="0" borderId="21"/>
    <xf numFmtId="0" fontId="140" fillId="0" borderId="21"/>
    <xf numFmtId="0" fontId="139" fillId="0" borderId="21"/>
    <xf numFmtId="314" fontId="18" fillId="0" borderId="13"/>
    <xf numFmtId="314" fontId="54" fillId="0" borderId="13"/>
    <xf numFmtId="315" fontId="141" fillId="0" borderId="13"/>
    <xf numFmtId="314" fontId="18" fillId="0" borderId="13"/>
    <xf numFmtId="316" fontId="30" fillId="0" borderId="0" applyFont="0" applyFill="0" applyBorder="0" applyAlignment="0" applyProtection="0"/>
    <xf numFmtId="317" fontId="30" fillId="0" borderId="0" applyFont="0" applyFill="0" applyBorder="0" applyAlignment="0" applyProtection="0"/>
    <xf numFmtId="318" fontId="54" fillId="0" borderId="0" applyFont="0" applyFill="0" applyBorder="0" applyAlignment="0" applyProtection="0"/>
    <xf numFmtId="319" fontId="54" fillId="0" borderId="0" applyFont="0" applyFill="0" applyBorder="0" applyAlignment="0" applyProtection="0"/>
    <xf numFmtId="0" fontId="37" fillId="0" borderId="0" applyNumberFormat="0" applyFont="0" applyFill="0" applyAlignment="0"/>
    <xf numFmtId="0" fontId="142" fillId="47" borderId="0" applyNumberFormat="0" applyBorder="0" applyAlignment="0" applyProtection="0"/>
    <xf numFmtId="0" fontId="72" fillId="0" borderId="10"/>
    <xf numFmtId="0" fontId="5" fillId="0" borderId="0"/>
    <xf numFmtId="37" fontId="143" fillId="0" borderId="0"/>
    <xf numFmtId="37" fontId="143" fillId="0" borderId="0"/>
    <xf numFmtId="37" fontId="143" fillId="0" borderId="0"/>
    <xf numFmtId="0" fontId="144" fillId="0" borderId="10" applyNumberFormat="0" applyFont="0" applyFill="0" applyBorder="0" applyAlignment="0">
      <alignment horizontal="center"/>
    </xf>
    <xf numFmtId="0" fontId="144" fillId="0" borderId="10" applyNumberFormat="0" applyFont="0" applyFill="0" applyBorder="0" applyAlignment="0">
      <alignment horizontal="center"/>
    </xf>
    <xf numFmtId="0" fontId="145" fillId="0" borderId="0"/>
    <xf numFmtId="320" fontId="146" fillId="0" borderId="0"/>
    <xf numFmtId="0" fontId="147" fillId="0" borderId="0"/>
    <xf numFmtId="0" fontId="18" fillId="0" borderId="0"/>
    <xf numFmtId="0" fontId="18" fillId="0" borderId="0"/>
    <xf numFmtId="0" fontId="148" fillId="0" borderId="0"/>
    <xf numFmtId="0" fontId="38" fillId="0" borderId="0"/>
    <xf numFmtId="0" fontId="149" fillId="0" borderId="0"/>
    <xf numFmtId="0" fontId="4" fillId="0" borderId="0"/>
    <xf numFmtId="0" fontId="70" fillId="0" borderId="0"/>
    <xf numFmtId="0" fontId="150" fillId="0" borderId="0"/>
    <xf numFmtId="0" fontId="18" fillId="0" borderId="0"/>
    <xf numFmtId="0" fontId="151" fillId="0" borderId="0"/>
    <xf numFmtId="0" fontId="18" fillId="0" borderId="0"/>
    <xf numFmtId="0" fontId="54" fillId="0" borderId="0"/>
    <xf numFmtId="0" fontId="82" fillId="0" borderId="0"/>
    <xf numFmtId="0" fontId="18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2" fillId="0" borderId="0"/>
    <xf numFmtId="0" fontId="70" fillId="0" borderId="0"/>
    <xf numFmtId="0" fontId="150" fillId="0" borderId="0"/>
    <xf numFmtId="0" fontId="18" fillId="0" borderId="0"/>
    <xf numFmtId="0" fontId="70" fillId="0" borderId="0"/>
    <xf numFmtId="0" fontId="152" fillId="0" borderId="0"/>
    <xf numFmtId="0" fontId="54" fillId="0" borderId="0"/>
    <xf numFmtId="0" fontId="70" fillId="0" borderId="0"/>
    <xf numFmtId="0" fontId="17" fillId="0" borderId="0"/>
    <xf numFmtId="0" fontId="82" fillId="0" borderId="0"/>
    <xf numFmtId="0" fontId="37" fillId="0" borderId="0"/>
    <xf numFmtId="0" fontId="15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70" fillId="0" borderId="0"/>
    <xf numFmtId="0" fontId="153" fillId="0" borderId="0"/>
    <xf numFmtId="0" fontId="18" fillId="0" borderId="0"/>
    <xf numFmtId="0" fontId="18" fillId="0" borderId="0"/>
    <xf numFmtId="0" fontId="82" fillId="0" borderId="0"/>
    <xf numFmtId="0" fontId="70" fillId="0" borderId="0"/>
    <xf numFmtId="0" fontId="82" fillId="0" borderId="0"/>
    <xf numFmtId="0" fontId="70" fillId="0" borderId="0"/>
    <xf numFmtId="0" fontId="82" fillId="0" borderId="0"/>
    <xf numFmtId="0" fontId="17" fillId="0" borderId="0"/>
    <xf numFmtId="0" fontId="8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2" fillId="0" borderId="0"/>
    <xf numFmtId="0" fontId="8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0" fontId="7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2" fillId="0" borderId="0"/>
    <xf numFmtId="0" fontId="82" fillId="0" borderId="0"/>
    <xf numFmtId="0" fontId="70" fillId="0" borderId="0"/>
    <xf numFmtId="0" fontId="153" fillId="0" borderId="0"/>
    <xf numFmtId="0" fontId="153" fillId="0" borderId="0"/>
    <xf numFmtId="0" fontId="153" fillId="0" borderId="0"/>
    <xf numFmtId="0" fontId="151" fillId="0" borderId="0"/>
    <xf numFmtId="0" fontId="15" fillId="0" borderId="0" applyProtection="0"/>
    <xf numFmtId="0" fontId="4" fillId="0" borderId="0"/>
    <xf numFmtId="0" fontId="4" fillId="0" borderId="0"/>
    <xf numFmtId="0" fontId="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4" fillId="0" borderId="0"/>
    <xf numFmtId="0" fontId="9" fillId="0" borderId="0"/>
    <xf numFmtId="0" fontId="154" fillId="0" borderId="0"/>
    <xf numFmtId="0" fontId="4" fillId="0" borderId="0"/>
    <xf numFmtId="0" fontId="9" fillId="0" borderId="0"/>
    <xf numFmtId="0" fontId="70" fillId="0" borderId="0"/>
    <xf numFmtId="0" fontId="9" fillId="0" borderId="0"/>
    <xf numFmtId="0" fontId="82" fillId="0" borderId="0"/>
    <xf numFmtId="0" fontId="70" fillId="0" borderId="0"/>
    <xf numFmtId="0" fontId="1" fillId="0" borderId="0"/>
    <xf numFmtId="0" fontId="86" fillId="0" borderId="0"/>
    <xf numFmtId="0" fontId="82" fillId="0" borderId="0"/>
    <xf numFmtId="0" fontId="86" fillId="0" borderId="0"/>
    <xf numFmtId="0" fontId="82" fillId="0" borderId="0"/>
    <xf numFmtId="0" fontId="86" fillId="0" borderId="0"/>
    <xf numFmtId="0" fontId="82" fillId="0" borderId="0"/>
    <xf numFmtId="0" fontId="86" fillId="0" borderId="0"/>
    <xf numFmtId="0" fontId="82" fillId="0" borderId="0"/>
    <xf numFmtId="0" fontId="17" fillId="0" borderId="0"/>
    <xf numFmtId="0" fontId="153" fillId="0" borderId="0"/>
    <xf numFmtId="0" fontId="18" fillId="0" borderId="0"/>
    <xf numFmtId="0" fontId="153" fillId="0" borderId="0"/>
    <xf numFmtId="0" fontId="18" fillId="0" borderId="0"/>
    <xf numFmtId="0" fontId="15" fillId="0" borderId="0"/>
    <xf numFmtId="0" fontId="15" fillId="0" borderId="0" applyProtection="0"/>
    <xf numFmtId="0" fontId="15" fillId="0" borderId="0"/>
    <xf numFmtId="0" fontId="15" fillId="0" borderId="0" applyProtection="0"/>
    <xf numFmtId="0" fontId="18" fillId="0" borderId="0"/>
    <xf numFmtId="0" fontId="15" fillId="0" borderId="0" applyProtection="0"/>
    <xf numFmtId="0" fontId="37" fillId="0" borderId="0"/>
    <xf numFmtId="0" fontId="18" fillId="0" borderId="0"/>
    <xf numFmtId="0" fontId="15" fillId="0" borderId="0" applyProtection="0"/>
    <xf numFmtId="0" fontId="15" fillId="0" borderId="0"/>
    <xf numFmtId="0" fontId="37" fillId="0" borderId="0"/>
    <xf numFmtId="0" fontId="15" fillId="0" borderId="0" applyProtection="0"/>
    <xf numFmtId="0" fontId="37" fillId="0" borderId="0"/>
    <xf numFmtId="0" fontId="15" fillId="0" borderId="0" applyProtection="0"/>
    <xf numFmtId="0" fontId="70" fillId="0" borderId="0"/>
    <xf numFmtId="0" fontId="15" fillId="0" borderId="0" applyProtection="0"/>
    <xf numFmtId="0" fontId="18" fillId="0" borderId="0"/>
    <xf numFmtId="0" fontId="1" fillId="0" borderId="0"/>
    <xf numFmtId="0" fontId="70" fillId="0" borderId="0"/>
    <xf numFmtId="0" fontId="18" fillId="0" borderId="0"/>
    <xf numFmtId="0" fontId="1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59" fillId="0" borderId="0" applyProtection="0"/>
    <xf numFmtId="0" fontId="70" fillId="0" borderId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59" fillId="0" borderId="0" applyProtection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5" fillId="0" borderId="0"/>
    <xf numFmtId="0" fontId="15" fillId="0" borderId="0"/>
    <xf numFmtId="0" fontId="15" fillId="0" borderId="0"/>
    <xf numFmtId="0" fontId="15" fillId="0" borderId="0"/>
    <xf numFmtId="0" fontId="149" fillId="0" borderId="0"/>
    <xf numFmtId="0" fontId="149" fillId="0" borderId="0"/>
    <xf numFmtId="0" fontId="70" fillId="0" borderId="0" applyProtection="0"/>
    <xf numFmtId="0" fontId="149" fillId="0" borderId="0"/>
    <xf numFmtId="0" fontId="149" fillId="0" borderId="0"/>
    <xf numFmtId="0" fontId="149" fillId="0" borderId="0"/>
    <xf numFmtId="0" fontId="149" fillId="0" borderId="0"/>
    <xf numFmtId="0" fontId="15" fillId="0" borderId="0"/>
    <xf numFmtId="0" fontId="149" fillId="0" borderId="0"/>
    <xf numFmtId="0" fontId="149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82" fillId="0" borderId="0"/>
    <xf numFmtId="0" fontId="3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70" fillId="0" borderId="0"/>
    <xf numFmtId="0" fontId="82" fillId="0" borderId="0"/>
    <xf numFmtId="0" fontId="1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56" fillId="0" borderId="0"/>
    <xf numFmtId="0" fontId="18" fillId="0" borderId="0"/>
    <xf numFmtId="0" fontId="15" fillId="0" borderId="0"/>
    <xf numFmtId="0" fontId="18" fillId="0" borderId="0"/>
    <xf numFmtId="0" fontId="82" fillId="0" borderId="0"/>
    <xf numFmtId="0" fontId="18" fillId="0" borderId="0" applyProtection="0"/>
    <xf numFmtId="0" fontId="82" fillId="0" borderId="0"/>
    <xf numFmtId="0" fontId="82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2" fillId="0" borderId="0"/>
    <xf numFmtId="0" fontId="157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0" fontId="9" fillId="0" borderId="0"/>
    <xf numFmtId="0" fontId="9" fillId="0" borderId="0"/>
    <xf numFmtId="0" fontId="70" fillId="0" borderId="0"/>
    <xf numFmtId="0" fontId="5" fillId="0" borderId="0"/>
    <xf numFmtId="0" fontId="5" fillId="0" borderId="0"/>
    <xf numFmtId="0" fontId="82" fillId="0" borderId="0"/>
    <xf numFmtId="0" fontId="9" fillId="0" borderId="0"/>
    <xf numFmtId="0" fontId="70" fillId="0" borderId="0"/>
    <xf numFmtId="0" fontId="70" fillId="0" borderId="0"/>
    <xf numFmtId="0" fontId="70" fillId="0" borderId="0"/>
    <xf numFmtId="0" fontId="18" fillId="0" borderId="0"/>
    <xf numFmtId="0" fontId="18" fillId="0" borderId="0"/>
    <xf numFmtId="0" fontId="70" fillId="0" borderId="0"/>
    <xf numFmtId="0" fontId="70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9" fillId="0" borderId="0"/>
    <xf numFmtId="0" fontId="40" fillId="0" borderId="0" applyFont="0"/>
    <xf numFmtId="0" fontId="74" fillId="42" borderId="0"/>
    <xf numFmtId="0" fontId="98" fillId="0" borderId="0"/>
    <xf numFmtId="0" fontId="70" fillId="47" borderId="28" applyNumberFormat="0" applyFont="0" applyAlignment="0" applyProtection="0"/>
    <xf numFmtId="0" fontId="70" fillId="47" borderId="28" applyNumberFormat="0" applyFont="0" applyAlignment="0" applyProtection="0"/>
    <xf numFmtId="0" fontId="70" fillId="47" borderId="28" applyNumberFormat="0" applyFont="0" applyAlignment="0" applyProtection="0"/>
    <xf numFmtId="0" fontId="70" fillId="47" borderId="28" applyNumberFormat="0" applyFont="0" applyAlignment="0" applyProtection="0"/>
    <xf numFmtId="0" fontId="70" fillId="47" borderId="28" applyNumberFormat="0" applyFont="0" applyAlignment="0" applyProtection="0"/>
    <xf numFmtId="0" fontId="70" fillId="47" borderId="28" applyNumberFormat="0" applyFont="0" applyAlignment="0" applyProtection="0"/>
    <xf numFmtId="0" fontId="54" fillId="48" borderId="28" applyNumberFormat="0" applyFont="0" applyAlignment="0" applyProtection="0"/>
    <xf numFmtId="321" fontId="158" fillId="0" borderId="0" applyFont="0" applyFill="0" applyBorder="0" applyProtection="0">
      <alignment vertical="top" wrapText="1"/>
    </xf>
    <xf numFmtId="0" fontId="17" fillId="0" borderId="29" applyNumberFormat="0" applyAlignment="0">
      <alignment horizontal="center"/>
    </xf>
    <xf numFmtId="0" fontId="17" fillId="0" borderId="0"/>
    <xf numFmtId="0" fontId="17" fillId="0" borderId="0"/>
    <xf numFmtId="0" fontId="17" fillId="0" borderId="0" applyProtection="0"/>
    <xf numFmtId="0" fontId="17" fillId="0" borderId="0" applyProtection="0"/>
    <xf numFmtId="3" fontId="159" fillId="0" borderId="0" applyFont="0" applyFill="0" applyBorder="0" applyAlignment="0" applyProtection="0"/>
    <xf numFmtId="173" fontId="39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8" fillId="0" borderId="0" applyProtection="0"/>
    <xf numFmtId="0" fontId="18" fillId="0" borderId="0" applyFont="0" applyFill="0" applyBorder="0" applyAlignment="0" applyProtection="0"/>
    <xf numFmtId="0" fontId="5" fillId="0" borderId="0"/>
    <xf numFmtId="0" fontId="161" fillId="37" borderId="30" applyNumberFormat="0" applyAlignment="0" applyProtection="0"/>
    <xf numFmtId="165" fontId="162" fillId="0" borderId="29" applyFont="0" applyBorder="0" applyAlignment="0"/>
    <xf numFmtId="0" fontId="163" fillId="42" borderId="0"/>
    <xf numFmtId="0" fontId="86" fillId="42" borderId="0"/>
    <xf numFmtId="0" fontId="86" fillId="42" borderId="0"/>
    <xf numFmtId="206" fontId="54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14" fontId="65" fillId="0" borderId="0">
      <alignment horizontal="center" wrapText="1"/>
      <protection locked="0"/>
    </xf>
    <xf numFmtId="14" fontId="65" fillId="0" borderId="0">
      <alignment horizontal="center" wrapText="1"/>
      <protection locked="0"/>
    </xf>
    <xf numFmtId="14" fontId="65" fillId="0" borderId="0">
      <alignment horizontal="center" wrapText="1"/>
      <protection locked="0"/>
    </xf>
    <xf numFmtId="322" fontId="78" fillId="0" borderId="0" applyFont="0" applyFill="0" applyBorder="0" applyAlignment="0" applyProtection="0"/>
    <xf numFmtId="323" fontId="6" fillId="0" borderId="0" applyFont="0" applyFill="0" applyBorder="0" applyAlignment="0" applyProtection="0"/>
    <xf numFmtId="324" fontId="81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325" fontId="18" fillId="0" borderId="0" applyFont="0" applyFill="0" applyBorder="0" applyAlignment="0" applyProtection="0"/>
    <xf numFmtId="232" fontId="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2" fontId="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327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5" fillId="0" borderId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328" fontId="81" fillId="0" borderId="0" applyFont="0" applyFill="0" applyBorder="0" applyAlignment="0" applyProtection="0"/>
    <xf numFmtId="329" fontId="6" fillId="0" borderId="0" applyFont="0" applyFill="0" applyBorder="0" applyAlignment="0" applyProtection="0"/>
    <xf numFmtId="330" fontId="81" fillId="0" borderId="0" applyFont="0" applyFill="0" applyBorder="0" applyAlignment="0" applyProtection="0"/>
    <xf numFmtId="331" fontId="6" fillId="0" borderId="0" applyFont="0" applyFill="0" applyBorder="0" applyAlignment="0" applyProtection="0"/>
    <xf numFmtId="332" fontId="81" fillId="0" borderId="0" applyFont="0" applyFill="0" applyBorder="0" applyAlignment="0" applyProtection="0"/>
    <xf numFmtId="333" fontId="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0" fillId="0" borderId="31" applyNumberFormat="0" applyBorder="0"/>
    <xf numFmtId="9" fontId="30" fillId="0" borderId="31" applyNumberFormat="0" applyBorder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34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6" fontId="37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5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7" fontId="9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38" fontId="18" fillId="0" borderId="0" applyFill="0" applyBorder="0" applyAlignment="0"/>
    <xf numFmtId="225" fontId="74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226" fontId="18" fillId="0" borderId="0" applyFill="0" applyBorder="0" applyAlignment="0"/>
    <xf numFmtId="0" fontId="164" fillId="0" borderId="0"/>
    <xf numFmtId="0" fontId="164" fillId="0" borderId="0"/>
    <xf numFmtId="0" fontId="164" fillId="0" borderId="0"/>
    <xf numFmtId="0" fontId="30" fillId="0" borderId="0" applyNumberFormat="0" applyFont="0" applyFill="0" applyBorder="0" applyAlignment="0" applyProtection="0">
      <alignment horizontal="left"/>
    </xf>
    <xf numFmtId="0" fontId="165" fillId="0" borderId="21">
      <alignment horizontal="center"/>
    </xf>
    <xf numFmtId="1" fontId="54" fillId="0" borderId="2" applyNumberFormat="0" applyFill="0" applyAlignment="0" applyProtection="0">
      <alignment horizontal="center" vertical="center"/>
    </xf>
    <xf numFmtId="0" fontId="166" fillId="49" borderId="0" applyNumberFormat="0" applyFont="0" applyBorder="0" applyAlignment="0">
      <alignment horizontal="center"/>
    </xf>
    <xf numFmtId="0" fontId="166" fillId="49" borderId="0" applyNumberFormat="0" applyFont="0" applyBorder="0" applyAlignment="0">
      <alignment horizontal="center"/>
    </xf>
    <xf numFmtId="14" fontId="167" fillId="0" borderId="0" applyNumberFormat="0" applyFill="0" applyBorder="0" applyAlignment="0" applyProtection="0">
      <alignment horizontal="left"/>
    </xf>
    <xf numFmtId="0" fontId="133" fillId="0" borderId="0"/>
    <xf numFmtId="0" fontId="17" fillId="0" borderId="0"/>
    <xf numFmtId="209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Protection="0"/>
    <xf numFmtId="211" fontId="29" fillId="0" borderId="0" applyFont="0" applyFill="0" applyBorder="0" applyAlignment="0" applyProtection="0"/>
    <xf numFmtId="206" fontId="15" fillId="0" borderId="0" applyProtection="0"/>
    <xf numFmtId="3" fontId="29" fillId="0" borderId="32">
      <alignment horizontal="right" wrapText="1"/>
    </xf>
    <xf numFmtId="4" fontId="168" fillId="50" borderId="33" applyNumberFormat="0" applyProtection="0">
      <alignment vertical="center"/>
    </xf>
    <xf numFmtId="4" fontId="169" fillId="50" borderId="33" applyNumberFormat="0" applyProtection="0">
      <alignment vertical="center"/>
    </xf>
    <xf numFmtId="4" fontId="170" fillId="50" borderId="33" applyNumberFormat="0" applyProtection="0">
      <alignment vertical="center"/>
    </xf>
    <xf numFmtId="4" fontId="171" fillId="50" borderId="33" applyNumberFormat="0" applyProtection="0">
      <alignment vertical="center"/>
    </xf>
    <xf numFmtId="4" fontId="172" fillId="50" borderId="33" applyNumberFormat="0" applyProtection="0">
      <alignment horizontal="left" vertical="center" indent="1"/>
    </xf>
    <xf numFmtId="4" fontId="173" fillId="50" borderId="33" applyNumberFormat="0" applyProtection="0">
      <alignment horizontal="left" vertical="center" indent="1"/>
    </xf>
    <xf numFmtId="4" fontId="172" fillId="51" borderId="0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2" fillId="52" borderId="33" applyNumberFormat="0" applyProtection="0">
      <alignment horizontal="right" vertical="center"/>
    </xf>
    <xf numFmtId="4" fontId="173" fillId="52" borderId="33" applyNumberFormat="0" applyProtection="0">
      <alignment horizontal="right" vertical="center"/>
    </xf>
    <xf numFmtId="4" fontId="172" fillId="53" borderId="33" applyNumberFormat="0" applyProtection="0">
      <alignment horizontal="right" vertical="center"/>
    </xf>
    <xf numFmtId="4" fontId="173" fillId="53" borderId="33" applyNumberFormat="0" applyProtection="0">
      <alignment horizontal="right" vertical="center"/>
    </xf>
    <xf numFmtId="4" fontId="172" fillId="54" borderId="33" applyNumberFormat="0" applyProtection="0">
      <alignment horizontal="right" vertical="center"/>
    </xf>
    <xf numFmtId="4" fontId="173" fillId="54" borderId="33" applyNumberFormat="0" applyProtection="0">
      <alignment horizontal="right" vertical="center"/>
    </xf>
    <xf numFmtId="4" fontId="172" fillId="55" borderId="33" applyNumberFormat="0" applyProtection="0">
      <alignment horizontal="right" vertical="center"/>
    </xf>
    <xf numFmtId="4" fontId="173" fillId="55" borderId="33" applyNumberFormat="0" applyProtection="0">
      <alignment horizontal="right" vertical="center"/>
    </xf>
    <xf numFmtId="4" fontId="172" fillId="56" borderId="33" applyNumberFormat="0" applyProtection="0">
      <alignment horizontal="right" vertical="center"/>
    </xf>
    <xf numFmtId="4" fontId="173" fillId="56" borderId="33" applyNumberFormat="0" applyProtection="0">
      <alignment horizontal="right" vertical="center"/>
    </xf>
    <xf numFmtId="4" fontId="172" fillId="57" borderId="33" applyNumberFormat="0" applyProtection="0">
      <alignment horizontal="right" vertical="center"/>
    </xf>
    <xf numFmtId="4" fontId="173" fillId="57" borderId="33" applyNumberFormat="0" applyProtection="0">
      <alignment horizontal="right" vertical="center"/>
    </xf>
    <xf numFmtId="4" fontId="172" fillId="58" borderId="33" applyNumberFormat="0" applyProtection="0">
      <alignment horizontal="right" vertical="center"/>
    </xf>
    <xf numFmtId="4" fontId="173" fillId="58" borderId="33" applyNumberFormat="0" applyProtection="0">
      <alignment horizontal="right" vertical="center"/>
    </xf>
    <xf numFmtId="4" fontId="172" fillId="59" borderId="33" applyNumberFormat="0" applyProtection="0">
      <alignment horizontal="right" vertical="center"/>
    </xf>
    <xf numFmtId="4" fontId="173" fillId="59" borderId="33" applyNumberFormat="0" applyProtection="0">
      <alignment horizontal="right" vertical="center"/>
    </xf>
    <xf numFmtId="4" fontId="172" fillId="60" borderId="33" applyNumberFormat="0" applyProtection="0">
      <alignment horizontal="right" vertical="center"/>
    </xf>
    <xf numFmtId="4" fontId="173" fillId="60" borderId="33" applyNumberFormat="0" applyProtection="0">
      <alignment horizontal="right" vertical="center"/>
    </xf>
    <xf numFmtId="4" fontId="168" fillId="61" borderId="34" applyNumberFormat="0" applyProtection="0">
      <alignment horizontal="left" vertical="center" indent="1"/>
    </xf>
    <xf numFmtId="4" fontId="169" fillId="61" borderId="34" applyNumberFormat="0" applyProtection="0">
      <alignment horizontal="left" vertical="center" indent="1"/>
    </xf>
    <xf numFmtId="4" fontId="168" fillId="62" borderId="0" applyNumberFormat="0" applyProtection="0">
      <alignment horizontal="left" vertical="center" indent="1"/>
    </xf>
    <xf numFmtId="4" fontId="169" fillId="62" borderId="0" applyNumberFormat="0" applyProtection="0">
      <alignment horizontal="left" vertical="center" indent="1"/>
    </xf>
    <xf numFmtId="4" fontId="168" fillId="51" borderId="0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72" fillId="62" borderId="33" applyNumberFormat="0" applyProtection="0">
      <alignment horizontal="right" vertical="center"/>
    </xf>
    <xf numFmtId="4" fontId="173" fillId="62" borderId="33" applyNumberFormat="0" applyProtection="0">
      <alignment horizontal="right" vertical="center"/>
    </xf>
    <xf numFmtId="4" fontId="32" fillId="62" borderId="0" applyNumberFormat="0" applyProtection="0">
      <alignment horizontal="left" vertical="center" indent="1"/>
    </xf>
    <xf numFmtId="4" fontId="31" fillId="62" borderId="0" applyNumberFormat="0" applyProtection="0">
      <alignment horizontal="left" vertical="center" indent="1"/>
    </xf>
    <xf numFmtId="4" fontId="32" fillId="51" borderId="0" applyNumberFormat="0" applyProtection="0">
      <alignment horizontal="left" vertical="center" indent="1"/>
    </xf>
    <xf numFmtId="4" fontId="31" fillId="51" borderId="0" applyNumberFormat="0" applyProtection="0">
      <alignment horizontal="left" vertical="center" indent="1"/>
    </xf>
    <xf numFmtId="4" fontId="172" fillId="63" borderId="33" applyNumberFormat="0" applyProtection="0">
      <alignment vertical="center"/>
    </xf>
    <xf numFmtId="4" fontId="173" fillId="63" borderId="33" applyNumberFormat="0" applyProtection="0">
      <alignment vertical="center"/>
    </xf>
    <xf numFmtId="4" fontId="174" fillId="63" borderId="33" applyNumberFormat="0" applyProtection="0">
      <alignment vertical="center"/>
    </xf>
    <xf numFmtId="4" fontId="175" fillId="63" borderId="33" applyNumberFormat="0" applyProtection="0">
      <alignment vertical="center"/>
    </xf>
    <xf numFmtId="4" fontId="168" fillId="62" borderId="35" applyNumberFormat="0" applyProtection="0">
      <alignment horizontal="left" vertical="center" indent="1"/>
    </xf>
    <xf numFmtId="4" fontId="169" fillId="62" borderId="35" applyNumberFormat="0" applyProtection="0">
      <alignment horizontal="left" vertical="center" indent="1"/>
    </xf>
    <xf numFmtId="4" fontId="172" fillId="63" borderId="33" applyNumberFormat="0" applyProtection="0">
      <alignment horizontal="right" vertical="center"/>
    </xf>
    <xf numFmtId="4" fontId="173" fillId="63" borderId="33" applyNumberFormat="0" applyProtection="0">
      <alignment horizontal="right" vertical="center"/>
    </xf>
    <xf numFmtId="4" fontId="174" fillId="63" borderId="33" applyNumberFormat="0" applyProtection="0">
      <alignment horizontal="right" vertical="center"/>
    </xf>
    <xf numFmtId="4" fontId="175" fillId="63" borderId="33" applyNumberFormat="0" applyProtection="0">
      <alignment horizontal="right" vertical="center"/>
    </xf>
    <xf numFmtId="4" fontId="168" fillId="62" borderId="33" applyNumberFormat="0" applyProtection="0">
      <alignment horizontal="left" vertical="center" indent="1"/>
    </xf>
    <xf numFmtId="4" fontId="169" fillId="62" borderId="33" applyNumberFormat="0" applyProtection="0">
      <alignment horizontal="left" vertical="center" indent="1"/>
    </xf>
    <xf numFmtId="4" fontId="176" fillId="45" borderId="35" applyNumberFormat="0" applyProtection="0">
      <alignment horizontal="left" vertical="center" indent="1"/>
    </xf>
    <xf numFmtId="4" fontId="177" fillId="45" borderId="35" applyNumberFormat="0" applyProtection="0">
      <alignment horizontal="left" vertical="center" indent="1"/>
    </xf>
    <xf numFmtId="4" fontId="178" fillId="63" borderId="33" applyNumberFormat="0" applyProtection="0">
      <alignment horizontal="right" vertical="center"/>
    </xf>
    <xf numFmtId="4" fontId="179" fillId="63" borderId="33" applyNumberFormat="0" applyProtection="0">
      <alignment horizontal="right" vertical="center"/>
    </xf>
    <xf numFmtId="0" fontId="82" fillId="0" borderId="0">
      <alignment vertical="center"/>
    </xf>
    <xf numFmtId="334" fontId="180" fillId="0" borderId="0" applyFont="0" applyFill="0" applyBorder="0" applyAlignment="0" applyProtection="0"/>
    <xf numFmtId="0" fontId="166" fillId="1" borderId="20" applyNumberFormat="0" applyFont="0" applyAlignment="0">
      <alignment horizontal="center"/>
    </xf>
    <xf numFmtId="0" fontId="166" fillId="1" borderId="20" applyNumberFormat="0" applyFont="0" applyAlignment="0">
      <alignment horizontal="center"/>
    </xf>
    <xf numFmtId="0" fontId="181" fillId="0" borderId="0" applyNumberFormat="0" applyFill="0" applyBorder="0" applyAlignment="0" applyProtection="0"/>
    <xf numFmtId="3" fontId="11" fillId="0" borderId="0"/>
    <xf numFmtId="0" fontId="182" fillId="0" borderId="0" applyNumberFormat="0" applyFill="0" applyBorder="0" applyAlignment="0">
      <alignment horizontal="center"/>
    </xf>
    <xf numFmtId="0" fontId="54" fillId="0" borderId="0"/>
    <xf numFmtId="165" fontId="183" fillId="0" borderId="0" applyNumberFormat="0" applyBorder="0" applyAlignment="0">
      <alignment horizontal="centerContinuous"/>
    </xf>
    <xf numFmtId="0" fontId="9" fillId="0" borderId="2">
      <alignment horizontal="center"/>
    </xf>
    <xf numFmtId="0" fontId="37" fillId="0" borderId="0" applyNumberFormat="0" applyFont="0" applyFill="0" applyAlignment="0"/>
    <xf numFmtId="0" fontId="19" fillId="0" borderId="0"/>
    <xf numFmtId="0" fontId="17" fillId="0" borderId="0" applyNumberFormat="0" applyFill="0" applyBorder="0" applyAlignment="0" applyProtection="0"/>
    <xf numFmtId="0" fontId="37" fillId="0" borderId="0" applyNumberFormat="0" applyFont="0" applyFill="0" applyAlignment="0"/>
    <xf numFmtId="0" fontId="18" fillId="0" borderId="0" applyFont="0" applyFill="0" applyBorder="0" applyAlignment="0" applyProtection="0"/>
    <xf numFmtId="210" fontId="29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178" fontId="29" fillId="0" borderId="0" applyFont="0" applyFill="0" applyBorder="0" applyAlignment="0" applyProtection="0"/>
    <xf numFmtId="2" fontId="18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8" fillId="0" borderId="20">
      <alignment horizontal="left" vertical="center"/>
    </xf>
    <xf numFmtId="178" fontId="29" fillId="0" borderId="0" applyFont="0" applyFill="0" applyBorder="0" applyAlignment="0" applyProtection="0"/>
    <xf numFmtId="0" fontId="28" fillId="0" borderId="20">
      <alignment horizontal="left" vertical="center"/>
    </xf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8" fillId="0" borderId="19" applyNumberFormat="0" applyAlignment="0" applyProtection="0">
      <alignment horizontal="left" vertical="center"/>
    </xf>
    <xf numFmtId="178" fontId="29" fillId="0" borderId="0" applyFont="0" applyFill="0" applyBorder="0" applyAlignment="0" applyProtection="0"/>
    <xf numFmtId="0" fontId="28" fillId="0" borderId="19" applyNumberFormat="0" applyAlignment="0" applyProtection="0">
      <alignment horizontal="left" vertical="center"/>
    </xf>
    <xf numFmtId="177" fontId="29" fillId="0" borderId="0" applyFont="0" applyFill="0" applyBorder="0" applyAlignment="0" applyProtection="0"/>
    <xf numFmtId="0" fontId="17" fillId="0" borderId="0"/>
    <xf numFmtId="335" fontId="72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04" fontId="2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204" fontId="2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20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17" fillId="0" borderId="0"/>
    <xf numFmtId="335" fontId="72" fillId="0" borderId="0" applyFont="0" applyFill="0" applyBorder="0" applyAlignment="0" applyProtection="0"/>
    <xf numFmtId="0" fontId="44" fillId="0" borderId="0"/>
    <xf numFmtId="178" fontId="29" fillId="0" borderId="0" applyFont="0" applyFill="0" applyBorder="0" applyAlignment="0" applyProtection="0"/>
    <xf numFmtId="0" fontId="44" fillId="0" borderId="0"/>
    <xf numFmtId="0" fontId="184" fillId="0" borderId="0"/>
    <xf numFmtId="204" fontId="29" fillId="0" borderId="0" applyFont="0" applyFill="0" applyBorder="0" applyAlignment="0" applyProtection="0"/>
    <xf numFmtId="0" fontId="184" fillId="0" borderId="0"/>
    <xf numFmtId="0" fontId="72" fillId="0" borderId="0"/>
    <xf numFmtId="178" fontId="29" fillId="0" borderId="0" applyFont="0" applyFill="0" applyBorder="0" applyAlignment="0" applyProtection="0"/>
    <xf numFmtId="0" fontId="72" fillId="0" borderId="0"/>
    <xf numFmtId="0" fontId="72" fillId="0" borderId="0"/>
    <xf numFmtId="211" fontId="29" fillId="0" borderId="0" applyFont="0" applyFill="0" applyBorder="0" applyAlignment="0" applyProtection="0"/>
    <xf numFmtId="0" fontId="72" fillId="0" borderId="0"/>
    <xf numFmtId="0" fontId="37" fillId="0" borderId="0" applyNumberFormat="0" applyFont="0" applyFill="0" applyAlignment="0"/>
    <xf numFmtId="205" fontId="29" fillId="0" borderId="0" applyFont="0" applyFill="0" applyBorder="0" applyAlignment="0" applyProtection="0"/>
    <xf numFmtId="0" fontId="37" fillId="0" borderId="0" applyNumberFormat="0" applyFont="0" applyFill="0" applyAlignment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0" fontId="18" fillId="0" borderId="7" applyNumberFormat="0" applyFont="0" applyFill="0" applyAlignment="0" applyProtection="0"/>
    <xf numFmtId="172" fontId="29" fillId="0" borderId="0" applyFont="0" applyFill="0" applyBorder="0" applyAlignment="0" applyProtection="0"/>
    <xf numFmtId="0" fontId="18" fillId="0" borderId="7" applyNumberFormat="0" applyFont="0" applyFill="0" applyAlignment="0" applyProtection="0"/>
    <xf numFmtId="335" fontId="72" fillId="0" borderId="0" applyFont="0" applyFill="0" applyBorder="0" applyAlignment="0" applyProtection="0"/>
    <xf numFmtId="178" fontId="11" fillId="0" borderId="0" applyFont="0" applyFill="0" applyBorder="0" applyAlignment="0" applyProtection="0"/>
    <xf numFmtId="335" fontId="72" fillId="0" borderId="0" applyFont="0" applyFill="0" applyBorder="0" applyAlignment="0" applyProtection="0"/>
    <xf numFmtId="0" fontId="17" fillId="0" borderId="0"/>
    <xf numFmtId="210" fontId="29" fillId="0" borderId="0" applyFont="0" applyFill="0" applyBorder="0" applyAlignment="0" applyProtection="0"/>
    <xf numFmtId="335" fontId="72" fillId="0" borderId="0" applyFont="0" applyFill="0" applyBorder="0" applyAlignment="0" applyProtection="0"/>
    <xf numFmtId="178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9" fillId="0" borderId="0" applyFont="0" applyFill="0" applyBorder="0" applyAlignment="0" applyProtection="0"/>
    <xf numFmtId="204" fontId="29" fillId="0" borderId="0" applyFont="0" applyFill="0" applyBorder="0" applyAlignment="0" applyProtection="0"/>
    <xf numFmtId="173" fontId="9" fillId="0" borderId="0" applyFont="0" applyFill="0" applyBorder="0" applyAlignment="0" applyProtection="0"/>
    <xf numFmtId="204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178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209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0" fontId="33" fillId="0" borderId="0" applyFont="0" applyFill="0" applyBorder="0" applyAlignment="0" applyProtection="0"/>
    <xf numFmtId="173" fontId="29" fillId="0" borderId="0" applyFont="0" applyFill="0" applyBorder="0" applyAlignment="0" applyProtection="0"/>
    <xf numFmtId="201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0" fontId="33" fillId="0" borderId="0" applyFont="0" applyFill="0" applyBorder="0" applyAlignment="0" applyProtection="0"/>
    <xf numFmtId="41" fontId="29" fillId="0" borderId="0" applyFont="0" applyFill="0" applyBorder="0" applyAlignment="0" applyProtection="0"/>
    <xf numFmtId="201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204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11" fillId="0" borderId="0" applyFont="0" applyFill="0" applyBorder="0" applyAlignment="0" applyProtection="0"/>
    <xf numFmtId="291" fontId="18" fillId="0" borderId="0" applyFont="0" applyFill="0" applyBorder="0" applyAlignment="0" applyProtection="0"/>
    <xf numFmtId="204" fontId="29" fillId="0" borderId="0" applyFont="0" applyFill="0" applyBorder="0" applyAlignment="0" applyProtection="0"/>
    <xf numFmtId="291" fontId="18" fillId="0" borderId="0" applyFont="0" applyFill="0" applyBorder="0" applyAlignment="0" applyProtection="0"/>
    <xf numFmtId="19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0" fontId="17" fillId="0" borderId="0"/>
    <xf numFmtId="335" fontId="72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336" fontId="17" fillId="0" borderId="0" applyFont="0" applyFill="0" applyBorder="0" applyAlignment="0" applyProtection="0"/>
    <xf numFmtId="172" fontId="29" fillId="0" borderId="0" applyFont="0" applyFill="0" applyBorder="0" applyAlignment="0" applyProtection="0"/>
    <xf numFmtId="336" fontId="17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337" fontId="17" fillId="0" borderId="0" applyFont="0" applyFill="0" applyBorder="0" applyAlignment="0" applyProtection="0"/>
    <xf numFmtId="178" fontId="11" fillId="0" borderId="0" applyFont="0" applyFill="0" applyBorder="0" applyAlignment="0" applyProtection="0"/>
    <xf numFmtId="337" fontId="17" fillId="0" borderId="0" applyFont="0" applyFill="0" applyBorder="0" applyAlignment="0" applyProtection="0"/>
    <xf numFmtId="173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4" fontId="185" fillId="0" borderId="0"/>
    <xf numFmtId="0" fontId="186" fillId="0" borderId="0"/>
    <xf numFmtId="0" fontId="139" fillId="0" borderId="0"/>
    <xf numFmtId="0" fontId="140" fillId="0" borderId="0"/>
    <xf numFmtId="0" fontId="139" fillId="0" borderId="0"/>
    <xf numFmtId="40" fontId="187" fillId="0" borderId="0" applyBorder="0">
      <alignment horizontal="right"/>
    </xf>
    <xf numFmtId="0" fontId="188" fillId="0" borderId="0"/>
    <xf numFmtId="255" fontId="72" fillId="0" borderId="36">
      <alignment horizontal="right" vertical="center"/>
    </xf>
    <xf numFmtId="255" fontId="72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338" fontId="9" fillId="0" borderId="36">
      <alignment horizontal="right" vertical="center"/>
    </xf>
    <xf numFmtId="255" fontId="72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14" fontId="189" fillId="0" borderId="36">
      <alignment horizontal="right" vertical="center"/>
    </xf>
    <xf numFmtId="340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42" fontId="41" fillId="0" borderId="36">
      <alignment horizontal="right" vertical="center"/>
    </xf>
    <xf numFmtId="343" fontId="59" fillId="0" borderId="36">
      <alignment horizontal="right" vertical="center"/>
    </xf>
    <xf numFmtId="255" fontId="72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41" fontId="2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44" fontId="18" fillId="0" borderId="36">
      <alignment horizontal="right" vertical="center"/>
    </xf>
    <xf numFmtId="344" fontId="18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4" fontId="18" fillId="0" borderId="36">
      <alignment horizontal="right" vertical="center"/>
    </xf>
    <xf numFmtId="344" fontId="18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4" fontId="54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6" fontId="72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7" fontId="18" fillId="0" borderId="36">
      <alignment horizontal="right" vertical="center"/>
    </xf>
    <xf numFmtId="347" fontId="18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7" fontId="18" fillId="0" borderId="36">
      <alignment horizontal="right" vertical="center"/>
    </xf>
    <xf numFmtId="347" fontId="18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39" fontId="59" fillId="0" borderId="36">
      <alignment horizontal="right" vertical="center"/>
    </xf>
    <xf numFmtId="341" fontId="29" fillId="0" borderId="36">
      <alignment horizontal="right" vertical="center"/>
    </xf>
    <xf numFmtId="339" fontId="59" fillId="0" borderId="36">
      <alignment horizontal="right" vertical="center"/>
    </xf>
    <xf numFmtId="347" fontId="54" fillId="0" borderId="36">
      <alignment horizontal="right" vertical="center"/>
    </xf>
    <xf numFmtId="347" fontId="54" fillId="0" borderId="36">
      <alignment horizontal="right" vertical="center"/>
    </xf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9" fontId="193" fillId="0" borderId="0" applyFont="0" applyAlignment="0">
      <alignment horizontal="center"/>
    </xf>
    <xf numFmtId="38" fontId="194" fillId="0" borderId="0" applyFont="0" applyFill="0" applyBorder="0" applyAlignment="0" applyProtection="0"/>
    <xf numFmtId="177" fontId="195" fillId="0" borderId="0" applyFont="0" applyFill="0" applyBorder="0" applyAlignment="0" applyProtection="0"/>
    <xf numFmtId="260" fontId="195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44" fillId="3" borderId="0"/>
    <xf numFmtId="213" fontId="34" fillId="0" borderId="0" applyFont="0" applyFill="0" applyBorder="0" applyAlignment="0" applyProtection="0"/>
    <xf numFmtId="213" fontId="34" fillId="0" borderId="0" applyFont="0" applyFill="0" applyBorder="0" applyAlignment="0" applyProtection="0"/>
    <xf numFmtId="0" fontId="9" fillId="3" borderId="0"/>
    <xf numFmtId="213" fontId="34" fillId="0" borderId="0" applyFont="0" applyFill="0" applyBorder="0" applyAlignment="0" applyProtection="0"/>
    <xf numFmtId="0" fontId="43" fillId="3" borderId="0"/>
    <xf numFmtId="0" fontId="44" fillId="3" borderId="0"/>
    <xf numFmtId="0" fontId="44" fillId="3" borderId="0"/>
    <xf numFmtId="0" fontId="196" fillId="0" borderId="29" applyFont="0" applyAlignment="0">
      <alignment horizontal="left"/>
    </xf>
    <xf numFmtId="0" fontId="43" fillId="3" borderId="0"/>
    <xf numFmtId="0" fontId="43" fillId="3" borderId="0"/>
    <xf numFmtId="252" fontId="29" fillId="0" borderId="0" applyNumberFormat="0" applyFont="0" applyBorder="0" applyAlignment="0">
      <protection hidden="1"/>
    </xf>
    <xf numFmtId="0" fontId="44" fillId="3" borderId="0"/>
    <xf numFmtId="0" fontId="9" fillId="3" borderId="0"/>
    <xf numFmtId="0" fontId="44" fillId="3" borderId="0"/>
    <xf numFmtId="0" fontId="44" fillId="3" borderId="0"/>
    <xf numFmtId="0" fontId="52" fillId="3" borderId="0"/>
    <xf numFmtId="0" fontId="7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7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44" fillId="3" borderId="0"/>
    <xf numFmtId="0" fontId="9" fillId="3" borderId="0"/>
    <xf numFmtId="0" fontId="44" fillId="3" borderId="0"/>
    <xf numFmtId="0" fontId="44" fillId="3" borderId="0"/>
    <xf numFmtId="0" fontId="55" fillId="3" borderId="0"/>
    <xf numFmtId="0" fontId="44" fillId="0" borderId="0">
      <alignment wrapText="1"/>
    </xf>
    <xf numFmtId="0" fontId="9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6" fillId="0" borderId="0">
      <alignment wrapText="1"/>
    </xf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8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7" fillId="15" borderId="0" applyNumberFormat="0" applyBorder="0" applyAlignment="0" applyProtection="0"/>
    <xf numFmtId="0" fontId="197" fillId="12" borderId="0" applyNumberFormat="0" applyBorder="0" applyAlignment="0" applyProtection="0"/>
    <xf numFmtId="0" fontId="197" fillId="13" borderId="0" applyNumberFormat="0" applyBorder="0" applyAlignment="0" applyProtection="0"/>
    <xf numFmtId="0" fontId="197" fillId="16" borderId="0" applyNumberFormat="0" applyBorder="0" applyAlignment="0" applyProtection="0"/>
    <xf numFmtId="0" fontId="197" fillId="17" borderId="0" applyNumberFormat="0" applyBorder="0" applyAlignment="0" applyProtection="0"/>
    <xf numFmtId="0" fontId="197" fillId="18" borderId="0" applyNumberFormat="0" applyBorder="0" applyAlignment="0" applyProtection="0"/>
    <xf numFmtId="0" fontId="198" fillId="0" borderId="37" applyFont="0" applyFill="0" applyBorder="0" applyAlignment="0" applyProtection="0">
      <alignment horizontal="center" vertical="center"/>
    </xf>
    <xf numFmtId="0" fontId="199" fillId="0" borderId="0" applyFont="0"/>
    <xf numFmtId="0" fontId="200" fillId="0" borderId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70" fillId="0" borderId="0" applyFont="0" applyFill="0" applyBorder="0" applyAlignment="0" applyProtection="0"/>
    <xf numFmtId="188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253" fontId="9" fillId="0" borderId="0" applyFont="0" applyFill="0" applyBorder="0" applyAlignment="0" applyProtection="0"/>
    <xf numFmtId="0" fontId="201" fillId="0" borderId="0"/>
    <xf numFmtId="0" fontId="74" fillId="0" borderId="0"/>
    <xf numFmtId="0" fontId="201" fillId="0" borderId="0"/>
    <xf numFmtId="0" fontId="74" fillId="0" borderId="0"/>
    <xf numFmtId="0" fontId="29" fillId="0" borderId="0" applyNumberFormat="0" applyFont="0" applyAlignment="0">
      <alignment horizontal="center"/>
    </xf>
    <xf numFmtId="0" fontId="37" fillId="0" borderId="0" applyProtection="0"/>
    <xf numFmtId="0" fontId="96" fillId="0" borderId="0">
      <protection locked="0"/>
    </xf>
    <xf numFmtId="3" fontId="59" fillId="0" borderId="0">
      <alignment horizontal="right"/>
    </xf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173" fontId="98" fillId="0" borderId="0" applyFont="0" applyFill="0" applyBorder="0" applyAlignment="0" applyProtection="0"/>
    <xf numFmtId="206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9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0" fontId="202" fillId="37" borderId="30" applyNumberFormat="0" applyAlignment="0" applyProtection="0"/>
    <xf numFmtId="0" fontId="203" fillId="10" borderId="25" applyNumberFormat="0" applyAlignment="0" applyProtection="0"/>
    <xf numFmtId="0" fontId="1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4" fillId="0" borderId="24" applyNumberFormat="0" applyFill="0" applyAlignment="0" applyProtection="0"/>
    <xf numFmtId="0" fontId="204" fillId="0" borderId="0" applyNumberFormat="0" applyFill="0" applyBorder="0" applyAlignment="0" applyProtection="0"/>
    <xf numFmtId="0" fontId="205" fillId="0" borderId="0">
      <protection locked="0"/>
    </xf>
    <xf numFmtId="0" fontId="205" fillId="0" borderId="0">
      <protection locked="0"/>
    </xf>
    <xf numFmtId="0" fontId="8" fillId="0" borderId="0">
      <alignment horizontal="left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206" fillId="64" borderId="38" applyNumberFormat="0" applyAlignment="0">
      <protection locked="0"/>
    </xf>
    <xf numFmtId="0" fontId="82" fillId="48" borderId="28" applyNumberFormat="0" applyFont="0" applyAlignment="0" applyProtection="0"/>
    <xf numFmtId="348" fontId="207" fillId="0" borderId="0"/>
    <xf numFmtId="349" fontId="208" fillId="0" borderId="0"/>
    <xf numFmtId="350" fontId="198" fillId="0" borderId="0" applyFont="0" applyFill="0" applyBorder="0" applyAlignment="0" applyProtection="0">
      <alignment horizontal="center" vertical="center"/>
    </xf>
    <xf numFmtId="2" fontId="209" fillId="0" borderId="0" applyNumberFormat="0" applyFill="0">
      <alignment horizontal="center"/>
    </xf>
    <xf numFmtId="0" fontId="210" fillId="38" borderId="14" applyNumberFormat="0" applyAlignment="0" applyProtection="0"/>
    <xf numFmtId="0" fontId="211" fillId="0" borderId="39">
      <alignment horizontal="center" vertical="center" wrapText="1"/>
    </xf>
    <xf numFmtId="0" fontId="82" fillId="0" borderId="0"/>
    <xf numFmtId="0" fontId="30" fillId="0" borderId="0"/>
    <xf numFmtId="0" fontId="18" fillId="0" borderId="0"/>
    <xf numFmtId="0" fontId="82" fillId="0" borderId="0"/>
    <xf numFmtId="0" fontId="133" fillId="0" borderId="0" applyNumberFormat="0" applyFill="0" applyBorder="0" applyAlignment="0" applyProtection="0">
      <alignment vertical="top"/>
      <protection locked="0"/>
    </xf>
    <xf numFmtId="0" fontId="198" fillId="0" borderId="0" applyFont="0" applyFill="0" applyBorder="0" applyProtection="0">
      <alignment horizontal="center" vertical="center"/>
    </xf>
    <xf numFmtId="351" fontId="18" fillId="0" borderId="0" applyFont="0" applyFill="0" applyBorder="0" applyAlignment="0" applyProtection="0"/>
    <xf numFmtId="3" fontId="212" fillId="0" borderId="0" applyFont="0" applyFill="0" applyBorder="0" applyAlignment="0" applyProtection="0">
      <alignment horizontal="center"/>
    </xf>
    <xf numFmtId="352" fontId="72" fillId="0" borderId="0" applyFont="0" applyFill="0" applyBorder="0" applyAlignment="0" applyProtection="0"/>
    <xf numFmtId="353" fontId="72" fillId="0" borderId="0" applyBorder="0"/>
    <xf numFmtId="354" fontId="72" fillId="0" borderId="40" applyBorder="0"/>
    <xf numFmtId="355" fontId="72" fillId="0" borderId="0" applyFont="0" applyFill="0" applyBorder="0" applyAlignment="0" applyProtection="0"/>
    <xf numFmtId="0" fontId="1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21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8" fillId="0" borderId="0"/>
    <xf numFmtId="0" fontId="53" fillId="0" borderId="0"/>
    <xf numFmtId="2" fontId="44" fillId="0" borderId="41" applyFont="0" applyFill="0" applyBorder="0" applyAlignment="0" applyProtection="0"/>
    <xf numFmtId="356" fontId="9" fillId="0" borderId="0" applyFont="0" applyFill="0" applyBorder="0" applyAlignment="0" applyProtection="0"/>
    <xf numFmtId="3" fontId="17" fillId="0" borderId="0" applyFont="0" applyFill="0" applyBorder="0" applyAlignment="0" applyProtection="0"/>
    <xf numFmtId="357" fontId="59" fillId="0" borderId="0" applyFont="0" applyFill="0" applyBorder="0" applyAlignment="0" applyProtection="0">
      <alignment horizontal="right"/>
    </xf>
    <xf numFmtId="0" fontId="197" fillId="22" borderId="0" applyNumberFormat="0" applyBorder="0" applyAlignment="0" applyProtection="0"/>
    <xf numFmtId="0" fontId="197" fillId="25" borderId="0" applyNumberFormat="0" applyBorder="0" applyAlignment="0" applyProtection="0"/>
    <xf numFmtId="0" fontId="197" fillId="28" borderId="0" applyNumberFormat="0" applyBorder="0" applyAlignment="0" applyProtection="0"/>
    <xf numFmtId="0" fontId="197" fillId="16" borderId="0" applyNumberFormat="0" applyBorder="0" applyAlignment="0" applyProtection="0"/>
    <xf numFmtId="0" fontId="197" fillId="17" borderId="0" applyNumberFormat="0" applyBorder="0" applyAlignment="0" applyProtection="0"/>
    <xf numFmtId="0" fontId="197" fillId="36" borderId="0" applyNumberFormat="0" applyBorder="0" applyAlignment="0" applyProtection="0"/>
    <xf numFmtId="0" fontId="214" fillId="0" borderId="27" applyNumberFormat="0" applyFill="0" applyAlignment="0" applyProtection="0"/>
    <xf numFmtId="4" fontId="8" fillId="0" borderId="0">
      <alignment horizontal="right"/>
    </xf>
    <xf numFmtId="4" fontId="215" fillId="0" borderId="0">
      <alignment horizontal="right"/>
    </xf>
    <xf numFmtId="0" fontId="216" fillId="0" borderId="0">
      <alignment horizontal="left"/>
    </xf>
    <xf numFmtId="0" fontId="133" fillId="0" borderId="0" applyNumberFormat="0" applyFill="0" applyBorder="0" applyAlignment="0" applyProtection="0">
      <alignment vertical="top"/>
      <protection locked="0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59" fontId="17" fillId="0" borderId="36">
      <alignment horizontal="right" vertical="center"/>
    </xf>
    <xf numFmtId="359" fontId="17" fillId="0" borderId="36">
      <alignment horizontal="right" vertical="center"/>
    </xf>
    <xf numFmtId="359" fontId="17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9" fontId="17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0" fontId="9" fillId="0" borderId="36">
      <alignment horizontal="right" vertical="center"/>
    </xf>
    <xf numFmtId="341" fontId="29" fillId="0" borderId="36">
      <alignment horizontal="right" vertical="center"/>
    </xf>
    <xf numFmtId="360" fontId="9" fillId="0" borderId="36">
      <alignment horizontal="right" vertical="center"/>
    </xf>
    <xf numFmtId="341" fontId="29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341" fontId="29" fillId="0" borderId="36">
      <alignment horizontal="right" vertical="center"/>
    </xf>
    <xf numFmtId="341" fontId="29" fillId="0" borderId="36">
      <alignment horizontal="right" vertical="center"/>
    </xf>
    <xf numFmtId="342" fontId="41" fillId="0" borderId="36">
      <alignment horizontal="right" vertical="center"/>
    </xf>
    <xf numFmtId="255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42" fontId="41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0" fontId="217" fillId="0" borderId="0">
      <alignment horizontal="centerContinuous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1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61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60" fontId="9" fillId="0" borderId="36">
      <alignment horizontal="right" vertical="center"/>
    </xf>
    <xf numFmtId="345" fontId="9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5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45" fontId="9" fillId="0" borderId="36">
      <alignment horizontal="right" vertical="center"/>
    </xf>
    <xf numFmtId="345" fontId="9" fillId="0" borderId="36">
      <alignment horizontal="right" vertical="center"/>
    </xf>
    <xf numFmtId="255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346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2" fontId="9" fillId="0" borderId="36">
      <alignment horizontal="right" vertical="center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361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59" fontId="17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43" fontId="59" fillId="0" borderId="36">
      <alignment horizontal="right" vertical="center"/>
    </xf>
    <xf numFmtId="360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63" fontId="72" fillId="0" borderId="36">
      <alignment horizontal="right" vertical="center"/>
    </xf>
    <xf numFmtId="314" fontId="18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358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39" fontId="59" fillId="0" borderId="36">
      <alignment horizontal="right" vertical="center"/>
    </xf>
    <xf numFmtId="359" fontId="17" fillId="0" borderId="36">
      <alignment horizontal="right" vertical="center"/>
    </xf>
    <xf numFmtId="360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60" fontId="9" fillId="0" borderId="36">
      <alignment horizontal="right" vertical="center"/>
    </xf>
    <xf numFmtId="255" fontId="72" fillId="0" borderId="36">
      <alignment horizontal="right" vertical="center"/>
    </xf>
    <xf numFmtId="360" fontId="9" fillId="0" borderId="36">
      <alignment horizontal="right" vertical="center"/>
    </xf>
    <xf numFmtId="360" fontId="9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255" fontId="72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18" fontId="9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340" fontId="72" fillId="0" borderId="36">
      <alignment horizontal="right" vertical="center"/>
    </xf>
    <xf numFmtId="0" fontId="181" fillId="0" borderId="0" applyNumberFormat="0" applyFill="0" applyBorder="0" applyAlignment="0" applyProtection="0"/>
    <xf numFmtId="0" fontId="218" fillId="37" borderId="25" applyNumberFormat="0" applyAlignment="0" applyProtection="0"/>
    <xf numFmtId="0" fontId="18" fillId="0" borderId="7" applyNumberFormat="0" applyFont="0" applyFill="0" applyAlignment="0" applyProtection="0"/>
    <xf numFmtId="0" fontId="219" fillId="7" borderId="0" applyNumberFormat="0" applyBorder="0" applyAlignment="0" applyProtection="0"/>
    <xf numFmtId="0" fontId="220" fillId="0" borderId="42"/>
    <xf numFmtId="0" fontId="220" fillId="0" borderId="42"/>
    <xf numFmtId="0" fontId="114" fillId="0" borderId="42"/>
    <xf numFmtId="0" fontId="114" fillId="0" borderId="42"/>
    <xf numFmtId="0" fontId="220" fillId="0" borderId="42"/>
    <xf numFmtId="0" fontId="220" fillId="0" borderId="42"/>
    <xf numFmtId="0" fontId="221" fillId="0" borderId="0" applyFont="0">
      <alignment horizontal="centerContinuous"/>
    </xf>
    <xf numFmtId="0" fontId="222" fillId="47" borderId="0" applyNumberFormat="0" applyBorder="0" applyAlignment="0" applyProtection="0"/>
    <xf numFmtId="0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5" fillId="6" borderId="0" applyNumberFormat="0" applyBorder="0" applyAlignment="0" applyProtection="0"/>
    <xf numFmtId="0" fontId="226" fillId="0" borderId="43"/>
    <xf numFmtId="4" fontId="227" fillId="0" borderId="0" applyFont="0" applyFill="0" applyBorder="0" applyAlignment="0" applyProtection="0"/>
    <xf numFmtId="38" fontId="228" fillId="0" borderId="0" applyFont="0" applyFill="0" applyBorder="0" applyAlignment="0" applyProtection="0"/>
    <xf numFmtId="364" fontId="226" fillId="0" borderId="0" applyFont="0" applyFill="0" applyBorder="0" applyAlignment="0" applyProtection="0"/>
    <xf numFmtId="365" fontId="18" fillId="0" borderId="0" applyFont="0" applyFill="0" applyBorder="0" applyAlignment="0" applyProtection="0"/>
    <xf numFmtId="350" fontId="228" fillId="0" borderId="36">
      <alignment horizontal="center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30" fillId="0" borderId="0" xfId="0" applyFont="1" applyAlignment="1">
      <alignment horizontal="center"/>
    </xf>
    <xf numFmtId="0" fontId="192" fillId="2" borderId="0" xfId="2813" applyFont="1" applyFill="1"/>
    <xf numFmtId="0" fontId="155" fillId="2" borderId="44" xfId="2813" applyFont="1" applyFill="1" applyBorder="1" applyAlignment="1">
      <alignment horizontal="center"/>
    </xf>
    <xf numFmtId="49" fontId="155" fillId="2" borderId="44" xfId="1" applyNumberFormat="1" applyFont="1" applyFill="1" applyBorder="1" applyAlignment="1">
      <alignment horizontal="center" vertical="center" wrapText="1"/>
    </xf>
    <xf numFmtId="0" fontId="155" fillId="2" borderId="44" xfId="1" applyFont="1" applyFill="1" applyBorder="1" applyAlignment="1">
      <alignment horizontal="center" vertical="center" wrapText="1"/>
    </xf>
    <xf numFmtId="43" fontId="0" fillId="0" borderId="0" xfId="5438" applyFont="1"/>
    <xf numFmtId="3" fontId="155" fillId="2" borderId="44" xfId="1" applyNumberFormat="1" applyFont="1" applyFill="1" applyBorder="1" applyAlignment="1">
      <alignment horizontal="center" vertical="center" wrapText="1"/>
    </xf>
    <xf numFmtId="0" fontId="6" fillId="2" borderId="0" xfId="2813" applyFont="1" applyFill="1"/>
    <xf numFmtId="3" fontId="10" fillId="2" borderId="44" xfId="2813" applyNumberFormat="1" applyFont="1" applyFill="1" applyBorder="1" applyAlignment="1">
      <alignment horizontal="center"/>
    </xf>
    <xf numFmtId="0" fontId="229" fillId="2" borderId="44" xfId="1" applyFont="1" applyFill="1" applyBorder="1" applyAlignment="1">
      <alignment horizontal="center" vertical="center" wrapText="1"/>
    </xf>
    <xf numFmtId="3" fontId="229" fillId="2" borderId="44" xfId="1" applyNumberFormat="1" applyFont="1" applyFill="1" applyBorder="1" applyAlignment="1">
      <alignment horizontal="center" vertical="center" wrapText="1"/>
    </xf>
    <xf numFmtId="0" fontId="155" fillId="2" borderId="44" xfId="1" quotePrefix="1" applyFont="1" applyFill="1" applyBorder="1" applyAlignment="1">
      <alignment horizontal="center" vertical="center" wrapText="1"/>
    </xf>
    <xf numFmtId="43" fontId="155" fillId="2" borderId="44" xfId="5438" applyFont="1" applyFill="1" applyBorder="1" applyAlignment="1">
      <alignment horizontal="center" vertical="center" wrapText="1"/>
    </xf>
    <xf numFmtId="0" fontId="155" fillId="2" borderId="10" xfId="2813" applyFont="1" applyFill="1" applyBorder="1" applyAlignment="1">
      <alignment horizontal="center"/>
    </xf>
    <xf numFmtId="0" fontId="82" fillId="2" borderId="0" xfId="0" applyFont="1" applyFill="1"/>
    <xf numFmtId="0" fontId="10" fillId="2" borderId="44" xfId="2813" applyFont="1" applyFill="1" applyBorder="1" applyAlignment="1">
      <alignment horizontal="center"/>
    </xf>
    <xf numFmtId="0" fontId="155" fillId="2" borderId="44" xfId="2867" applyFont="1" applyFill="1" applyBorder="1" applyAlignment="1">
      <alignment horizontal="center" vertical="center" wrapText="1"/>
    </xf>
    <xf numFmtId="257" fontId="229" fillId="2" borderId="44" xfId="5438" applyNumberFormat="1" applyFont="1" applyFill="1" applyBorder="1" applyAlignment="1">
      <alignment horizontal="center"/>
    </xf>
    <xf numFmtId="49" fontId="229" fillId="2" borderId="44" xfId="1" applyNumberFormat="1" applyFont="1" applyFill="1" applyBorder="1" applyAlignment="1">
      <alignment horizontal="center" vertical="center" wrapText="1"/>
    </xf>
    <xf numFmtId="3" fontId="10" fillId="2" borderId="10" xfId="2813" applyNumberFormat="1" applyFont="1" applyFill="1" applyBorder="1" applyAlignment="1">
      <alignment horizontal="center" vertical="center" wrapText="1"/>
    </xf>
    <xf numFmtId="0" fontId="232" fillId="2" borderId="0" xfId="2813" applyFont="1" applyFill="1" applyAlignment="1">
      <alignment vertical="center" wrapText="1"/>
    </xf>
    <xf numFmtId="0" fontId="233" fillId="2" borderId="0" xfId="2813" applyFont="1" applyFill="1" applyAlignment="1">
      <alignment vertical="center" wrapText="1"/>
    </xf>
    <xf numFmtId="0" fontId="234" fillId="2" borderId="0" xfId="3073" applyFont="1" applyFill="1" applyAlignment="1">
      <alignment vertical="center"/>
    </xf>
    <xf numFmtId="0" fontId="82" fillId="2" borderId="0" xfId="2813" applyFont="1" applyFill="1" applyAlignment="1">
      <alignment vertical="center"/>
    </xf>
    <xf numFmtId="0" fontId="192" fillId="2" borderId="0" xfId="2813" applyFont="1" applyFill="1" applyAlignment="1">
      <alignment horizontal="center" vertical="center" wrapText="1"/>
    </xf>
    <xf numFmtId="0" fontId="10" fillId="2" borderId="10" xfId="2813" applyFont="1" applyFill="1" applyBorder="1" applyAlignment="1">
      <alignment horizontal="center" vertical="center" wrapText="1"/>
    </xf>
    <xf numFmtId="0" fontId="192" fillId="2" borderId="10" xfId="2813" applyFont="1" applyFill="1" applyBorder="1" applyAlignment="1">
      <alignment horizontal="center" vertical="center" wrapText="1"/>
    </xf>
    <xf numFmtId="0" fontId="155" fillId="2" borderId="0" xfId="2813" applyFont="1" applyFill="1" applyAlignment="1">
      <alignment horizontal="center" vertical="center" wrapText="1"/>
    </xf>
    <xf numFmtId="0" fontId="10" fillId="2" borderId="44" xfId="2813" applyFont="1" applyFill="1" applyBorder="1" applyAlignment="1">
      <alignment horizontal="center" vertical="center" wrapText="1"/>
    </xf>
    <xf numFmtId="0" fontId="192" fillId="2" borderId="0" xfId="2813" applyFont="1" applyFill="1" applyAlignment="1">
      <alignment vertical="center" wrapText="1"/>
    </xf>
    <xf numFmtId="3" fontId="192" fillId="2" borderId="10" xfId="2813" applyNumberFormat="1" applyFont="1" applyFill="1" applyBorder="1" applyAlignment="1">
      <alignment horizontal="center" vertical="center" wrapText="1"/>
    </xf>
    <xf numFmtId="49" fontId="10" fillId="2" borderId="10" xfId="2813" applyNumberFormat="1" applyFont="1" applyFill="1" applyBorder="1" applyAlignment="1">
      <alignment horizontal="center" vertical="center" wrapText="1"/>
    </xf>
    <xf numFmtId="0" fontId="192" fillId="2" borderId="44" xfId="2813" applyFont="1" applyFill="1" applyBorder="1" applyAlignment="1">
      <alignment horizontal="center" vertical="center" wrapText="1"/>
    </xf>
    <xf numFmtId="49" fontId="10" fillId="2" borderId="44" xfId="2813" applyNumberFormat="1" applyFont="1" applyFill="1" applyBorder="1" applyAlignment="1">
      <alignment horizontal="center" vertical="center" wrapText="1"/>
    </xf>
    <xf numFmtId="3" fontId="192" fillId="2" borderId="44" xfId="2813" applyNumberFormat="1" applyFont="1" applyFill="1" applyBorder="1" applyAlignment="1">
      <alignment horizontal="center" vertical="center" wrapText="1"/>
    </xf>
    <xf numFmtId="3" fontId="10" fillId="2" borderId="44" xfId="2813" applyNumberFormat="1" applyFont="1" applyFill="1" applyBorder="1" applyAlignment="1">
      <alignment horizontal="center" vertical="center" wrapText="1"/>
    </xf>
    <xf numFmtId="3" fontId="192" fillId="2" borderId="0" xfId="2813" applyNumberFormat="1" applyFont="1" applyFill="1" applyAlignment="1">
      <alignment vertical="center" wrapText="1"/>
    </xf>
    <xf numFmtId="0" fontId="231" fillId="0" borderId="0" xfId="0" applyFont="1" applyAlignment="1">
      <alignment horizontal="center"/>
    </xf>
    <xf numFmtId="0" fontId="23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0" fillId="2" borderId="0" xfId="2813" applyFont="1" applyFill="1" applyBorder="1" applyAlignment="1">
      <alignment horizontal="left" vertical="center" wrapText="1"/>
    </xf>
    <xf numFmtId="0" fontId="10" fillId="2" borderId="0" xfId="2813" applyFont="1" applyFill="1" applyAlignment="1">
      <alignment horizontal="center" vertical="center"/>
    </xf>
    <xf numFmtId="0" fontId="10" fillId="2" borderId="0" xfId="2813" applyFont="1" applyFill="1" applyAlignment="1">
      <alignment horizontal="center" vertical="center" wrapText="1"/>
    </xf>
    <xf numFmtId="0" fontId="190" fillId="2" borderId="0" xfId="3073" applyFont="1" applyFill="1" applyAlignment="1">
      <alignment horizontal="center" vertical="center"/>
    </xf>
    <xf numFmtId="0" fontId="190" fillId="2" borderId="3" xfId="2813" applyFont="1" applyFill="1" applyBorder="1" applyAlignment="1">
      <alignment horizontal="right" vertical="center"/>
    </xf>
    <xf numFmtId="0" fontId="10" fillId="2" borderId="36" xfId="2813" applyFont="1" applyFill="1" applyBorder="1" applyAlignment="1">
      <alignment horizontal="center" vertical="center" wrapText="1"/>
    </xf>
    <xf numFmtId="0" fontId="10" fillId="2" borderId="20" xfId="2813" applyFont="1" applyFill="1" applyBorder="1" applyAlignment="1">
      <alignment horizontal="center" vertical="center" wrapText="1"/>
    </xf>
    <xf numFmtId="0" fontId="10" fillId="2" borderId="45" xfId="2813" applyFont="1" applyFill="1" applyBorder="1" applyAlignment="1">
      <alignment horizontal="center" vertical="center" wrapText="1"/>
    </xf>
    <xf numFmtId="0" fontId="10" fillId="2" borderId="4" xfId="2813" applyFont="1" applyFill="1" applyBorder="1" applyAlignment="1">
      <alignment horizontal="center" vertical="center" wrapText="1"/>
    </xf>
    <xf numFmtId="0" fontId="190" fillId="2" borderId="0" xfId="2813" applyFont="1" applyFill="1" applyAlignment="1">
      <alignment horizontal="center"/>
    </xf>
    <xf numFmtId="0" fontId="229" fillId="2" borderId="45" xfId="2813" applyFont="1" applyFill="1" applyBorder="1" applyAlignment="1">
      <alignment horizontal="center" vertical="center" wrapText="1"/>
    </xf>
    <xf numFmtId="0" fontId="229" fillId="2" borderId="2" xfId="2813" applyFont="1" applyFill="1" applyBorder="1" applyAlignment="1">
      <alignment horizontal="center" vertical="center" wrapText="1"/>
    </xf>
    <xf numFmtId="0" fontId="229" fillId="2" borderId="4" xfId="2813" applyFont="1" applyFill="1" applyBorder="1" applyAlignment="1">
      <alignment horizontal="center" vertical="center" wrapText="1"/>
    </xf>
    <xf numFmtId="0" fontId="229" fillId="2" borderId="36" xfId="2813" applyFont="1" applyFill="1" applyBorder="1" applyAlignment="1">
      <alignment horizontal="center" vertical="center" wrapText="1"/>
    </xf>
    <xf numFmtId="0" fontId="229" fillId="2" borderId="20" xfId="2813" applyFont="1" applyFill="1" applyBorder="1" applyAlignment="1">
      <alignment horizontal="center" vertical="center" wrapText="1"/>
    </xf>
    <xf numFmtId="0" fontId="229" fillId="2" borderId="51" xfId="2813" applyFont="1" applyFill="1" applyBorder="1" applyAlignment="1">
      <alignment horizontal="center" vertical="center" wrapText="1"/>
    </xf>
    <xf numFmtId="0" fontId="229" fillId="2" borderId="44" xfId="2813" applyFont="1" applyFill="1" applyBorder="1" applyAlignment="1">
      <alignment horizontal="center" vertical="center" wrapText="1"/>
    </xf>
    <xf numFmtId="0" fontId="229" fillId="2" borderId="46" xfId="2813" applyFont="1" applyFill="1" applyBorder="1" applyAlignment="1">
      <alignment horizontal="center" vertical="center" wrapText="1"/>
    </xf>
    <xf numFmtId="0" fontId="229" fillId="2" borderId="47" xfId="2813" applyFont="1" applyFill="1" applyBorder="1" applyAlignment="1">
      <alignment horizontal="center" vertical="center" wrapText="1"/>
    </xf>
    <xf numFmtId="0" fontId="229" fillId="2" borderId="48" xfId="2813" applyFont="1" applyFill="1" applyBorder="1" applyAlignment="1">
      <alignment horizontal="center" vertical="center" wrapText="1"/>
    </xf>
    <xf numFmtId="0" fontId="229" fillId="2" borderId="49" xfId="2813" applyFont="1" applyFill="1" applyBorder="1" applyAlignment="1">
      <alignment horizontal="center" vertical="center" wrapText="1"/>
    </xf>
    <xf numFmtId="0" fontId="229" fillId="2" borderId="3" xfId="2813" applyFont="1" applyFill="1" applyBorder="1" applyAlignment="1">
      <alignment horizontal="center" vertical="center" wrapText="1"/>
    </xf>
    <xf numFmtId="0" fontId="229" fillId="2" borderId="50" xfId="2813" applyFont="1" applyFill="1" applyBorder="1" applyAlignment="1">
      <alignment horizontal="center" vertical="center" wrapText="1"/>
    </xf>
    <xf numFmtId="0" fontId="190" fillId="2" borderId="0" xfId="3073" applyFont="1" applyFill="1" applyAlignment="1">
      <alignment horizontal="center" vertical="center" wrapText="1"/>
    </xf>
  </cellXfs>
  <cellStyles count="5439">
    <cellStyle name="_x0001_" xfId="5"/>
    <cellStyle name="          &#10;&#10;shell=progman.exe&#10;&#10;m" xfId="6"/>
    <cellStyle name="          _x000d_&#10;shell=progman.exe_x000d_&#10;m" xfId="7"/>
    <cellStyle name="          _x005f_x000d__x005f_x000a_shell=progman.exe_x005f_x000d__x005f_x000a_m" xfId="8"/>
    <cellStyle name="_x0001_ 2" xfId="9"/>
    <cellStyle name="&#10;&#10;JournalTemplate=C:\COMFO\CTALK\JOURSTD.TPL&#10;&#10;LbStateAddress=3 3 0 251 1 89 2 311&#10;&#10;LbStateJou" xfId="10"/>
    <cellStyle name="_x000d_&#10;JournalTemplate=C:\COMFO\CTALK\JOURSTD.TPL_x000d_&#10;LbStateAddress=3 3 0 251 1 89 2 311_x000d_&#10;LbStateJou" xfId="11"/>
    <cellStyle name="#,##0" xfId="12"/>
    <cellStyle name="#,##0 2" xfId="13"/>
    <cellStyle name="%" xfId="4673"/>
    <cellStyle name=",." xfId="4674"/>
    <cellStyle name="." xfId="14"/>
    <cellStyle name=". 2" xfId="15"/>
    <cellStyle name=". 3" xfId="16"/>
    <cellStyle name=".d©y" xfId="17"/>
    <cellStyle name="??" xfId="18"/>
    <cellStyle name="?? [ - ??1" xfId="19"/>
    <cellStyle name="?? [ - ??2" xfId="20"/>
    <cellStyle name="?? [ - ??3" xfId="21"/>
    <cellStyle name="?? [ - ??4" xfId="22"/>
    <cellStyle name="?? [ - ??5" xfId="23"/>
    <cellStyle name="?? [ - ??6" xfId="24"/>
    <cellStyle name="?? [ - ??7" xfId="25"/>
    <cellStyle name="?? [ - ??8" xfId="26"/>
    <cellStyle name="?? [0.00]_      " xfId="27"/>
    <cellStyle name="?? [0]" xfId="28"/>
    <cellStyle name="?? [0] 2" xfId="29"/>
    <cellStyle name="?? [0] 3" xfId="30"/>
    <cellStyle name="?? 2" xfId="31"/>
    <cellStyle name="?? 3" xfId="32"/>
    <cellStyle name="?? 4" xfId="33"/>
    <cellStyle name="?? 5" xfId="34"/>
    <cellStyle name="?? 6" xfId="35"/>
    <cellStyle name="?? 7" xfId="36"/>
    <cellStyle name="?? 8" xfId="37"/>
    <cellStyle name="?_x001d_??%U©÷u&amp;H©÷9_x0008_? s&#10;_x0007__x0001__x0001_" xfId="38"/>
    <cellStyle name="?_x001d_??%U©÷u&amp;H©÷9_x0008_? s&#10;_x0007__x0001__x0001_ 10" xfId="39"/>
    <cellStyle name="?_x001d_??%U©÷u&amp;H©÷9_x0008_? s&#10;_x0007__x0001__x0001_ 11" xfId="40"/>
    <cellStyle name="?_x001d_??%U©÷u&amp;H©÷9_x0008_? s&#10;_x0007__x0001__x0001_ 12" xfId="41"/>
    <cellStyle name="?_x001d_??%U©÷u&amp;H©÷9_x0008_? s&#10;_x0007__x0001__x0001_ 13" xfId="42"/>
    <cellStyle name="?_x001d_??%U©÷u&amp;H©÷9_x0008_? s&#10;_x0007__x0001__x0001_ 14" xfId="43"/>
    <cellStyle name="?_x001d_??%U©÷u&amp;H©÷9_x0008_? s&#10;_x0007__x0001__x0001_ 15" xfId="44"/>
    <cellStyle name="?_x001d_??%U©÷u&amp;H©÷9_x0008_? s&#10;_x0007__x0001__x0001_ 2" xfId="45"/>
    <cellStyle name="?_x001d_??%U©÷u&amp;H©÷9_x0008_? s&#10;_x0007__x0001__x0001_ 3" xfId="46"/>
    <cellStyle name="?_x001d_??%U©÷u&amp;H©÷9_x0008_? s&#10;_x0007__x0001__x0001_ 4" xfId="47"/>
    <cellStyle name="?_x001d_??%U©÷u&amp;H©÷9_x0008_? s&#10;_x0007__x0001__x0001_ 5" xfId="48"/>
    <cellStyle name="?_x001d_??%U©÷u&amp;H©÷9_x0008_? s&#10;_x0007__x0001__x0001_ 6" xfId="49"/>
    <cellStyle name="?_x001d_??%U©÷u&amp;H©÷9_x0008_? s&#10;_x0007__x0001__x0001_ 7" xfId="50"/>
    <cellStyle name="?_x001d_??%U©÷u&amp;H©÷9_x0008_? s&#10;_x0007__x0001__x0001_ 8" xfId="51"/>
    <cellStyle name="?_x001d_??%U©÷u&amp;H©÷9_x0008_? s&#10;_x0007__x0001__x0001_ 9" xfId="52"/>
    <cellStyle name="???? [0.00]_      " xfId="53"/>
    <cellStyle name="??????" xfId="54"/>
    <cellStyle name="??????????????????? [0]_FTC_OFFER" xfId="4675"/>
    <cellStyle name="???????????????????_FTC_OFFER" xfId="4676"/>
    <cellStyle name="????_      " xfId="55"/>
    <cellStyle name="???[0]_?? DI" xfId="56"/>
    <cellStyle name="???_?? DI" xfId="57"/>
    <cellStyle name="??[0]_BRE" xfId="58"/>
    <cellStyle name="??_      " xfId="59"/>
    <cellStyle name="??A? [0]_laroux_1_¢¬???¢â? " xfId="60"/>
    <cellStyle name="??A?_laroux_1_¢¬???¢â? " xfId="61"/>
    <cellStyle name="?_x005f_x001d_??%U©÷u&amp;H©÷9_x005f_x0008_? s_x005f_x000a__x005f_x0007__x005f_x0001__x005f_x0001_" xfId="62"/>
    <cellStyle name="?_x005f_x001d_??%U©÷u&amp;H©÷9_x005f_x0008_?_x005f_x0009_s_x005f_x000a__x005f_x0007__x005f_x0001__x005f_x0001_" xfId="63"/>
    <cellStyle name="?_x005f_x005f_x005f_x001d_??%U©÷u&amp;H©÷9_x005f_x005f_x005f_x0008_? s_x005f_x005f_x005f_x000a__x005f_x005f_x005f_x0007__x005f_x005f_x005f_x0001__x005f_x005f_x005f_x0001_" xfId="64"/>
    <cellStyle name="?¡±¢¥?_?¨ù??¢´¢¥_¢¬???¢â? " xfId="65"/>
    <cellStyle name="_x0001_?¶æµ_x001b_ºß­ " xfId="66"/>
    <cellStyle name="_x0001_?¶æµ_x001b_ºß­_" xfId="67"/>
    <cellStyle name="?ðÇ%U?&amp;H?_x0008_?s&#10;_x0007__x0001__x0001_" xfId="68"/>
    <cellStyle name="?ðÇ%U?&amp;H?_x0008_?s&#10;_x0007__x0001__x0001_ 10" xfId="69"/>
    <cellStyle name="?ðÇ%U?&amp;H?_x0008_?s&#10;_x0007__x0001__x0001_ 11" xfId="70"/>
    <cellStyle name="?ðÇ%U?&amp;H?_x0008_?s&#10;_x0007__x0001__x0001_ 12" xfId="71"/>
    <cellStyle name="?ðÇ%U?&amp;H?_x0008_?s&#10;_x0007__x0001__x0001_ 13" xfId="72"/>
    <cellStyle name="?ðÇ%U?&amp;H?_x0008_?s&#10;_x0007__x0001__x0001_ 14" xfId="73"/>
    <cellStyle name="?ðÇ%U?&amp;H?_x0008_?s&#10;_x0007__x0001__x0001_ 15" xfId="74"/>
    <cellStyle name="?ðÇ%U?&amp;H?_x0008_?s&#10;_x0007__x0001__x0001_ 2" xfId="75"/>
    <cellStyle name="?ðÇ%U?&amp;H?_x0008_?s&#10;_x0007__x0001__x0001_ 3" xfId="76"/>
    <cellStyle name="?ðÇ%U?&amp;H?_x0008_?s&#10;_x0007__x0001__x0001_ 4" xfId="77"/>
    <cellStyle name="?ðÇ%U?&amp;H?_x0008_?s&#10;_x0007__x0001__x0001_ 5" xfId="78"/>
    <cellStyle name="?ðÇ%U?&amp;H?_x0008_?s&#10;_x0007__x0001__x0001_ 6" xfId="79"/>
    <cellStyle name="?ðÇ%U?&amp;H?_x0008_?s&#10;_x0007__x0001__x0001_ 7" xfId="80"/>
    <cellStyle name="?ðÇ%U?&amp;H?_x0008_?s&#10;_x0007__x0001__x0001_ 8" xfId="81"/>
    <cellStyle name="?ðÇ%U?&amp;H?_x0008_?s&#10;_x0007__x0001__x0001_ 9" xfId="82"/>
    <cellStyle name="?ðÇ%U?&amp;H?_x005f_x0008_?s_x005f_x000a__x005f_x0007__x005f_x0001__x005f_x0001_" xfId="83"/>
    <cellStyle name="@ET_Style?.font5" xfId="84"/>
    <cellStyle name="[0]_Chi phÝ kh¸c_V" xfId="85"/>
    <cellStyle name="_x0001_\Ô" xfId="86"/>
    <cellStyle name="_!1 1 bao cao giao KH ve HTCMT vung TNB   12-12-2011" xfId="87"/>
    <cellStyle name="_x0001__!1 1 bao cao giao KH ve HTCMT vung TNB   12-12-2011" xfId="88"/>
    <cellStyle name="_05a" xfId="89"/>
    <cellStyle name="_1 TONG HOP - CA NA" xfId="90"/>
    <cellStyle name="_123_DONG_THANH_Moi" xfId="91"/>
    <cellStyle name="_123_DONG_THANH_Moi_!1 1 bao cao giao KH ve HTCMT vung TNB   12-12-2011" xfId="92"/>
    <cellStyle name="_123_DONG_THANH_Moi_KH TPCP vung TNB (03-1-2012)" xfId="93"/>
    <cellStyle name="_2.THDA" xfId="4677"/>
    <cellStyle name="_Bang Chi tieu (2)" xfId="94"/>
    <cellStyle name="_Bao cao tai NPP PHAN DUNG 22-7" xfId="4678"/>
    <cellStyle name="_BAO GIA NGAY 24-10-08 (co dam)" xfId="95"/>
    <cellStyle name="_x0001__BB Quang Dong" xfId="96"/>
    <cellStyle name="_BC  NAM 2007" xfId="97"/>
    <cellStyle name="_BC CV 6403 BKHĐT" xfId="98"/>
    <cellStyle name="_BC thuc hien KH 2009" xfId="99"/>
    <cellStyle name="_BC thuc hien KH 2009_15_10_2013 BC nhu cau von doi ung ODA (2014-2016) ngay 15102013 Sua" xfId="100"/>
    <cellStyle name="_BC thuc hien KH 2009_BC nhu cau von doi ung ODA nganh NN (BKH)" xfId="101"/>
    <cellStyle name="_BC thuc hien KH 2009_BC nhu cau von doi ung ODA nganh NN (BKH)_05-12  KH trung han 2016-2020 - Liem Thinh edited" xfId="102"/>
    <cellStyle name="_BC thuc hien KH 2009_BC nhu cau von doi ung ODA nganh NN (BKH)_Copy of 05-12  KH trung han 2016-2020 - Liem Thinh edited (1)" xfId="103"/>
    <cellStyle name="_BC thuc hien KH 2009_BC Tai co cau (bieu TH)" xfId="104"/>
    <cellStyle name="_BC thuc hien KH 2009_BC Tai co cau (bieu TH)_05-12  KH trung han 2016-2020 - Liem Thinh edited" xfId="105"/>
    <cellStyle name="_BC thuc hien KH 2009_BC Tai co cau (bieu TH)_Copy of 05-12  KH trung han 2016-2020 - Liem Thinh edited (1)" xfId="106"/>
    <cellStyle name="_BC thuc hien KH 2009_DK 2014-2015 final" xfId="107"/>
    <cellStyle name="_BC thuc hien KH 2009_DK 2014-2015 final_05-12  KH trung han 2016-2020 - Liem Thinh edited" xfId="108"/>
    <cellStyle name="_BC thuc hien KH 2009_DK 2014-2015 final_Copy of 05-12  KH trung han 2016-2020 - Liem Thinh edited (1)" xfId="109"/>
    <cellStyle name="_BC thuc hien KH 2009_DK 2014-2015 new" xfId="110"/>
    <cellStyle name="_BC thuc hien KH 2009_DK 2014-2015 new_05-12  KH trung han 2016-2020 - Liem Thinh edited" xfId="111"/>
    <cellStyle name="_BC thuc hien KH 2009_DK 2014-2015 new_Copy of 05-12  KH trung han 2016-2020 - Liem Thinh edited (1)" xfId="112"/>
    <cellStyle name="_BC thuc hien KH 2009_DK KH CBDT 2014 11-11-2013" xfId="113"/>
    <cellStyle name="_BC thuc hien KH 2009_DK KH CBDT 2014 11-11-2013(1)" xfId="114"/>
    <cellStyle name="_BC thuc hien KH 2009_DK KH CBDT 2014 11-11-2013(1)_05-12  KH trung han 2016-2020 - Liem Thinh edited" xfId="115"/>
    <cellStyle name="_BC thuc hien KH 2009_DK KH CBDT 2014 11-11-2013(1)_Copy of 05-12  KH trung han 2016-2020 - Liem Thinh edited (1)" xfId="116"/>
    <cellStyle name="_BC thuc hien KH 2009_DK KH CBDT 2014 11-11-2013_05-12  KH trung han 2016-2020 - Liem Thinh edited" xfId="117"/>
    <cellStyle name="_BC thuc hien KH 2009_DK KH CBDT 2014 11-11-2013_Copy of 05-12  KH trung han 2016-2020 - Liem Thinh edited (1)" xfId="118"/>
    <cellStyle name="_BC thuc hien KH 2009_KH 2011-2015" xfId="119"/>
    <cellStyle name="_BC thuc hien KH 2009_tai co cau dau tu (tong hop)1" xfId="120"/>
    <cellStyle name="_BEN TRE" xfId="121"/>
    <cellStyle name="_BIEU DIEU CHINH KH 2010 (Dong)" xfId="4679"/>
    <cellStyle name="_Bieu dieu chinh KH ngay 28-10" xfId="4680"/>
    <cellStyle name="_Bieu mau cong trinh khoi cong moi 3-4" xfId="122"/>
    <cellStyle name="_Bieu Tay Nam Bo 25-11" xfId="123"/>
    <cellStyle name="_Bieu TH 3-4-6 Khanh" xfId="4681"/>
    <cellStyle name="_Bieu3ODA" xfId="124"/>
    <cellStyle name="_Bieu3ODA_1" xfId="125"/>
    <cellStyle name="_Bieu4HTMT" xfId="126"/>
    <cellStyle name="_Bieu4HTMT_!1 1 bao cao giao KH ve HTCMT vung TNB   12-12-2011" xfId="127"/>
    <cellStyle name="_Bieu4HTMT_KH TPCP vung TNB (03-1-2012)" xfId="128"/>
    <cellStyle name="_Book1" xfId="129"/>
    <cellStyle name="_Book1 2" xfId="130"/>
    <cellStyle name="_Book1_!1 1 bao cao giao KH ve HTCMT vung TNB   12-12-2011" xfId="131"/>
    <cellStyle name="_Book1_00 Bieu no dong NTM new - 1" xfId="132"/>
    <cellStyle name="_Book1_1" xfId="133"/>
    <cellStyle name="_Book1_1 2" xfId="134"/>
    <cellStyle name="_Book1_Bang thanh tien  dot 5" xfId="4682"/>
    <cellStyle name="_Book1_Bang thanh toan dot 4-1chuan in" xfId="4683"/>
    <cellStyle name="_Book1_BC-QT-WB-dthao" xfId="135"/>
    <cellStyle name="_Book1_BC-QT-WB-dthao_05-12  KH trung han 2016-2020 - Liem Thinh edited" xfId="136"/>
    <cellStyle name="_Book1_BC-QT-WB-dthao_Copy of 05-12  KH trung han 2016-2020 - Liem Thinh edited (1)" xfId="137"/>
    <cellStyle name="_Book1_BC-QT-WB-dthao_KH TPCP 2016-2020 (tong hop)" xfId="138"/>
    <cellStyle name="_Book1_Bieu3ODA" xfId="139"/>
    <cellStyle name="_Book1_Bieu4HTMT" xfId="140"/>
    <cellStyle name="_Book1_Bieu4HTMT_!1 1 bao cao giao KH ve HTCMT vung TNB   12-12-2011" xfId="141"/>
    <cellStyle name="_Book1_Bieu4HTMT_KH TPCP vung TNB (03-1-2012)" xfId="142"/>
    <cellStyle name="_Book1_bo sung von KCH nam 2010 va Du an tre kho khan" xfId="143"/>
    <cellStyle name="_Book1_bo sung von KCH nam 2010 va Du an tre kho khan_!1 1 bao cao giao KH ve HTCMT vung TNB   12-12-2011" xfId="144"/>
    <cellStyle name="_Book1_bo sung von KCH nam 2010 va Du an tre kho khan_KH TPCP vung TNB (03-1-2012)" xfId="145"/>
    <cellStyle name="_Book1_Book1" xfId="146"/>
    <cellStyle name="_Book1_cong hang rao" xfId="147"/>
    <cellStyle name="_Book1_cong hang rao_!1 1 bao cao giao KH ve HTCMT vung TNB   12-12-2011" xfId="148"/>
    <cellStyle name="_Book1_cong hang rao_KH TPCP vung TNB (03-1-2012)" xfId="149"/>
    <cellStyle name="_Book1_danh muc chuan bi dau tu 2011 ngay 07-6-2011" xfId="150"/>
    <cellStyle name="_Book1_danh muc chuan bi dau tu 2011 ngay 07-6-2011_!1 1 bao cao giao KH ve HTCMT vung TNB   12-12-2011" xfId="151"/>
    <cellStyle name="_Book1_danh muc chuan bi dau tu 2011 ngay 07-6-2011_KH TPCP vung TNB (03-1-2012)" xfId="152"/>
    <cellStyle name="_Book1_Danh muc pbo nguon von XSKT, XDCB nam 2009 chuyen qua nam 2010" xfId="153"/>
    <cellStyle name="_Book1_Danh muc pbo nguon von XSKT, XDCB nam 2009 chuyen qua nam 2010_!1 1 bao cao giao KH ve HTCMT vung TNB   12-12-2011" xfId="154"/>
    <cellStyle name="_Book1_Danh muc pbo nguon von XSKT, XDCB nam 2009 chuyen qua nam 2010_KH TPCP vung TNB (03-1-2012)" xfId="155"/>
    <cellStyle name="_Book1_dieu chinh KH 2011 ngay 26-5-2011111" xfId="156"/>
    <cellStyle name="_Book1_dieu chinh KH 2011 ngay 26-5-2011111_!1 1 bao cao giao KH ve HTCMT vung TNB   12-12-2011" xfId="157"/>
    <cellStyle name="_Book1_dieu chinh KH 2011 ngay 26-5-2011111_KH TPCP vung TNB (03-1-2012)" xfId="158"/>
    <cellStyle name="_Book1_DS KCH PHAN BO VON NSDP NAM 2010" xfId="159"/>
    <cellStyle name="_Book1_DS KCH PHAN BO VON NSDP NAM 2010_!1 1 bao cao giao KH ve HTCMT vung TNB   12-12-2011" xfId="160"/>
    <cellStyle name="_Book1_DS KCH PHAN BO VON NSDP NAM 2010_KH TPCP vung TNB (03-1-2012)" xfId="161"/>
    <cellStyle name="_Book1_giao KH 2011 ngay 10-12-2010" xfId="162"/>
    <cellStyle name="_Book1_giao KH 2011 ngay 10-12-2010_!1 1 bao cao giao KH ve HTCMT vung TNB   12-12-2011" xfId="163"/>
    <cellStyle name="_Book1_giao KH 2011 ngay 10-12-2010_KH TPCP vung TNB (03-1-2012)" xfId="164"/>
    <cellStyle name="_Book1_IN" xfId="165"/>
    <cellStyle name="_Book1_kien giang 2" xfId="166"/>
    <cellStyle name="_Book1_Kh ql62 (2010) 11-09" xfId="167"/>
    <cellStyle name="_Book1_KH TPCP vung TNB (03-1-2012)" xfId="168"/>
    <cellStyle name="_Book1_Khung 2012" xfId="169"/>
    <cellStyle name="_Book1_No dong XDCB T7+2016" xfId="170"/>
    <cellStyle name="_Book1_phu luc tong ket tinh hinh TH giai doan 03-10 (ngay 30)" xfId="171"/>
    <cellStyle name="_Book1_phu luc tong ket tinh hinh TH giai doan 03-10 (ngay 30)_!1 1 bao cao giao KH ve HTCMT vung TNB   12-12-2011" xfId="172"/>
    <cellStyle name="_Book1_phu luc tong ket tinh hinh TH giai doan 03-10 (ngay 30)_KH TPCP vung TNB (03-1-2012)" xfId="173"/>
    <cellStyle name="_Book1_Thanh toan Co Ngua dot1 theo phu luc so 1421-1" xfId="4684"/>
    <cellStyle name="_Book1_THUY DIEN DA KHAI THAM DINH" xfId="174"/>
    <cellStyle name="_Book1_Xã Quảng Hợp" xfId="175"/>
    <cellStyle name="_Book2" xfId="4685"/>
    <cellStyle name="_BS VON DOT 1-2010 dieu chinh theo anh Hien (27-6-2010)" xfId="4686"/>
    <cellStyle name="_C.cong+B.luong-Sanluong" xfId="176"/>
    <cellStyle name="_Cac DA chua duoc phan von tu dau nam (21-5-2010)" xfId="4687"/>
    <cellStyle name="_cong hang rao" xfId="177"/>
    <cellStyle name="_CONG NGHIEP 14.10.2010" xfId="4688"/>
    <cellStyle name="_Copy of Bieu Dieu chinh phong Q,H 16 h ngay 3-11" xfId="4689"/>
    <cellStyle name="_Copy of MAU BIEU DIEU CHINH KH2010" xfId="4690"/>
    <cellStyle name="_Den bu 2005" xfId="4691"/>
    <cellStyle name="_dien chieu sang" xfId="178"/>
    <cellStyle name="_Dieu chinh TPCP nam 2010( thuy)" xfId="4692"/>
    <cellStyle name="_DK KH 2009" xfId="179"/>
    <cellStyle name="_DK KH 2009_15_10_2013 BC nhu cau von doi ung ODA (2014-2016) ngay 15102013 Sua" xfId="180"/>
    <cellStyle name="_DK KH 2009_BC nhu cau von doi ung ODA nganh NN (BKH)" xfId="181"/>
    <cellStyle name="_DK KH 2009_BC nhu cau von doi ung ODA nganh NN (BKH)_05-12  KH trung han 2016-2020 - Liem Thinh edited" xfId="182"/>
    <cellStyle name="_DK KH 2009_BC nhu cau von doi ung ODA nganh NN (BKH)_Copy of 05-12  KH trung han 2016-2020 - Liem Thinh edited (1)" xfId="183"/>
    <cellStyle name="_DK KH 2009_BC Tai co cau (bieu TH)" xfId="184"/>
    <cellStyle name="_DK KH 2009_BC Tai co cau (bieu TH)_05-12  KH trung han 2016-2020 - Liem Thinh edited" xfId="185"/>
    <cellStyle name="_DK KH 2009_BC Tai co cau (bieu TH)_Copy of 05-12  KH trung han 2016-2020 - Liem Thinh edited (1)" xfId="186"/>
    <cellStyle name="_DK KH 2009_DK 2014-2015 final" xfId="187"/>
    <cellStyle name="_DK KH 2009_DK 2014-2015 final_05-12  KH trung han 2016-2020 - Liem Thinh edited" xfId="188"/>
    <cellStyle name="_DK KH 2009_DK 2014-2015 final_Copy of 05-12  KH trung han 2016-2020 - Liem Thinh edited (1)" xfId="189"/>
    <cellStyle name="_DK KH 2009_DK 2014-2015 new" xfId="190"/>
    <cellStyle name="_DK KH 2009_DK 2014-2015 new_05-12  KH trung han 2016-2020 - Liem Thinh edited" xfId="191"/>
    <cellStyle name="_DK KH 2009_DK 2014-2015 new_Copy of 05-12  KH trung han 2016-2020 - Liem Thinh edited (1)" xfId="192"/>
    <cellStyle name="_DK KH 2009_DK KH CBDT 2014 11-11-2013" xfId="193"/>
    <cellStyle name="_DK KH 2009_DK KH CBDT 2014 11-11-2013(1)" xfId="194"/>
    <cellStyle name="_DK KH 2009_DK KH CBDT 2014 11-11-2013(1)_05-12  KH trung han 2016-2020 - Liem Thinh edited" xfId="195"/>
    <cellStyle name="_DK KH 2009_DK KH CBDT 2014 11-11-2013(1)_Copy of 05-12  KH trung han 2016-2020 - Liem Thinh edited (1)" xfId="196"/>
    <cellStyle name="_DK KH 2009_DK KH CBDT 2014 11-11-2013_05-12  KH trung han 2016-2020 - Liem Thinh edited" xfId="197"/>
    <cellStyle name="_DK KH 2009_DK KH CBDT 2014 11-11-2013_Copy of 05-12  KH trung han 2016-2020 - Liem Thinh edited (1)" xfId="198"/>
    <cellStyle name="_DK KH 2009_KH 2011-2015" xfId="199"/>
    <cellStyle name="_DK KH 2009_tai co cau dau tu (tong hop)1" xfId="200"/>
    <cellStyle name="_DK KH 2010" xfId="201"/>
    <cellStyle name="_DK KH 2010 (BKH)" xfId="202"/>
    <cellStyle name="_DK KH 2010_15_10_2013 BC nhu cau von doi ung ODA (2014-2016) ngay 15102013 Sua" xfId="203"/>
    <cellStyle name="_DK KH 2010_BC nhu cau von doi ung ODA nganh NN (BKH)" xfId="204"/>
    <cellStyle name="_DK KH 2010_BC nhu cau von doi ung ODA nganh NN (BKH)_05-12  KH trung han 2016-2020 - Liem Thinh edited" xfId="205"/>
    <cellStyle name="_DK KH 2010_BC nhu cau von doi ung ODA nganh NN (BKH)_Copy of 05-12  KH trung han 2016-2020 - Liem Thinh edited (1)" xfId="206"/>
    <cellStyle name="_DK KH 2010_BC Tai co cau (bieu TH)" xfId="207"/>
    <cellStyle name="_DK KH 2010_BC Tai co cau (bieu TH)_05-12  KH trung han 2016-2020 - Liem Thinh edited" xfId="208"/>
    <cellStyle name="_DK KH 2010_BC Tai co cau (bieu TH)_Copy of 05-12  KH trung han 2016-2020 - Liem Thinh edited (1)" xfId="209"/>
    <cellStyle name="_DK KH 2010_DK 2014-2015 final" xfId="210"/>
    <cellStyle name="_DK KH 2010_DK 2014-2015 final_05-12  KH trung han 2016-2020 - Liem Thinh edited" xfId="211"/>
    <cellStyle name="_DK KH 2010_DK 2014-2015 final_Copy of 05-12  KH trung han 2016-2020 - Liem Thinh edited (1)" xfId="212"/>
    <cellStyle name="_DK KH 2010_DK 2014-2015 new" xfId="213"/>
    <cellStyle name="_DK KH 2010_DK 2014-2015 new_05-12  KH trung han 2016-2020 - Liem Thinh edited" xfId="214"/>
    <cellStyle name="_DK KH 2010_DK 2014-2015 new_Copy of 05-12  KH trung han 2016-2020 - Liem Thinh edited (1)" xfId="215"/>
    <cellStyle name="_DK KH 2010_DK KH CBDT 2014 11-11-2013" xfId="216"/>
    <cellStyle name="_DK KH 2010_DK KH CBDT 2014 11-11-2013(1)" xfId="217"/>
    <cellStyle name="_DK KH 2010_DK KH CBDT 2014 11-11-2013(1)_05-12  KH trung han 2016-2020 - Liem Thinh edited" xfId="218"/>
    <cellStyle name="_DK KH 2010_DK KH CBDT 2014 11-11-2013(1)_Copy of 05-12  KH trung han 2016-2020 - Liem Thinh edited (1)" xfId="219"/>
    <cellStyle name="_DK KH 2010_DK KH CBDT 2014 11-11-2013_05-12  KH trung han 2016-2020 - Liem Thinh edited" xfId="220"/>
    <cellStyle name="_DK KH 2010_DK KH CBDT 2014 11-11-2013_Copy of 05-12  KH trung han 2016-2020 - Liem Thinh edited (1)" xfId="221"/>
    <cellStyle name="_DK KH 2010_KH 2011-2015" xfId="222"/>
    <cellStyle name="_DK KH 2010_tai co cau dau tu (tong hop)1" xfId="223"/>
    <cellStyle name="_DK TPCP 2010" xfId="224"/>
    <cellStyle name="_DO-D1500-KHONG CO TRONG DT" xfId="225"/>
    <cellStyle name="_Dong Thap" xfId="226"/>
    <cellStyle name="_DT via he" xfId="4693"/>
    <cellStyle name="_Dutoankhaosatsau" xfId="4694"/>
    <cellStyle name="_Duyet TK thay đôi" xfId="227"/>
    <cellStyle name="_Duyet TK thay đôi_!1 1 bao cao giao KH ve HTCMT vung TNB   12-12-2011" xfId="228"/>
    <cellStyle name="_Duyet TK thay đôi_Bieu4HTMT" xfId="229"/>
    <cellStyle name="_Duyet TK thay đôi_Bieu4HTMT_!1 1 bao cao giao KH ve HTCMT vung TNB   12-12-2011" xfId="230"/>
    <cellStyle name="_Duyet TK thay đôi_Bieu4HTMT_KH TPCP vung TNB (03-1-2012)" xfId="231"/>
    <cellStyle name="_Duyet TK thay đôi_KH TPCP vung TNB (03-1-2012)" xfId="232"/>
    <cellStyle name="_F4-6" xfId="4695"/>
    <cellStyle name="_Goi 1 A tham tra" xfId="233"/>
    <cellStyle name="_GOITHAUSO2" xfId="234"/>
    <cellStyle name="_GOITHAUSO3" xfId="235"/>
    <cellStyle name="_GOITHAUSO4" xfId="236"/>
    <cellStyle name="_GTGT 2003" xfId="237"/>
    <cellStyle name="_Gui VU KH 5-5-09" xfId="238"/>
    <cellStyle name="_Gui VU KH 5-5-09_05-12  KH trung han 2016-2020 - Liem Thinh edited" xfId="239"/>
    <cellStyle name="_Gui VU KH 5-5-09_Copy of 05-12  KH trung han 2016-2020 - Liem Thinh edited (1)" xfId="240"/>
    <cellStyle name="_Gui VU KH 5-5-09_KH TPCP 2016-2020 (tong hop)" xfId="241"/>
    <cellStyle name="_GIA-DUTHAU" xfId="4696"/>
    <cellStyle name="_HaHoa_TDT_DienCSang" xfId="242"/>
    <cellStyle name="_HaHoa19-5-07" xfId="243"/>
    <cellStyle name="_Huong CHI tieu Nhiem vu CTMTQG 2014(1)" xfId="244"/>
    <cellStyle name="_IN" xfId="245"/>
    <cellStyle name="_IN_!1 1 bao cao giao KH ve HTCMT vung TNB   12-12-2011" xfId="246"/>
    <cellStyle name="_IN_KH TPCP vung TNB (03-1-2012)" xfId="247"/>
    <cellStyle name="_KE KHAI THUE GTGT 2004" xfId="248"/>
    <cellStyle name="_KE KHAI THUE GTGT 2004_BCTC2004" xfId="249"/>
    <cellStyle name="_x0001__kien giang 2" xfId="250"/>
    <cellStyle name="_kinhphi (sua)" xfId="4697"/>
    <cellStyle name="_KT (2)" xfId="251"/>
    <cellStyle name="_KT (2) 2" xfId="252"/>
    <cellStyle name="_KT (2) 3" xfId="253"/>
    <cellStyle name="_KT (2)_05-12  KH trung han 2016-2020 - Liem Thinh edited" xfId="254"/>
    <cellStyle name="_KT (2)_1" xfId="255"/>
    <cellStyle name="_KT (2)_1 2" xfId="256"/>
    <cellStyle name="_KT (2)_1_05-12  KH trung han 2016-2020 - Liem Thinh edited" xfId="257"/>
    <cellStyle name="_KT (2)_1_Copy of 05-12  KH trung han 2016-2020 - Liem Thinh edited (1)" xfId="258"/>
    <cellStyle name="_KT (2)_1_KH TPCP 2016-2020 (tong hop)" xfId="259"/>
    <cellStyle name="_KT (2)_1_Lora-tungchau" xfId="260"/>
    <cellStyle name="_KT (2)_1_Lora-tungchau 2" xfId="261"/>
    <cellStyle name="_KT (2)_1_Lora-tungchau_05-12  KH trung han 2016-2020 - Liem Thinh edited" xfId="262"/>
    <cellStyle name="_KT (2)_1_Lora-tungchau_Copy of 05-12  KH trung han 2016-2020 - Liem Thinh edited (1)" xfId="263"/>
    <cellStyle name="_KT (2)_1_Lora-tungchau_KH TPCP 2016-2020 (tong hop)" xfId="264"/>
    <cellStyle name="_KT (2)_1_Qt-HT3PQ1(CauKho)" xfId="265"/>
    <cellStyle name="_KT (2)_2" xfId="266"/>
    <cellStyle name="_KT (2)_2_TG-TH" xfId="267"/>
    <cellStyle name="_KT (2)_2_TG-TH 2" xfId="268"/>
    <cellStyle name="_KT (2)_2_TG-TH 3" xfId="269"/>
    <cellStyle name="_KT (2)_2_TG-TH_05-12  KH trung han 2016-2020 - Liem Thinh edited" xfId="270"/>
    <cellStyle name="_KT (2)_2_TG-TH_ApGiaVatTu_cayxanh_latgach" xfId="271"/>
    <cellStyle name="_KT (2)_2_TG-TH_BANG TONG HOP TINH HINH THANH QUYET TOAN (MOI I)" xfId="272"/>
    <cellStyle name="_KT (2)_2_TG-TH_BAO CAO KLCT PT2000" xfId="273"/>
    <cellStyle name="_KT (2)_2_TG-TH_BAO CAO PT2000" xfId="274"/>
    <cellStyle name="_KT (2)_2_TG-TH_BAO CAO PT2000_Book1" xfId="275"/>
    <cellStyle name="_KT (2)_2_TG-TH_Bao cao XDCB 2001 - T11 KH dieu chinh 20-11-THAI" xfId="276"/>
    <cellStyle name="_KT (2)_2_TG-TH_BAO GIA NGAY 24-10-08 (co dam)" xfId="277"/>
    <cellStyle name="_KT (2)_2_TG-TH_BB Quang Dong" xfId="278"/>
    <cellStyle name="_KT (2)_2_TG-TH_BC  NAM 2007" xfId="279"/>
    <cellStyle name="_KT (2)_2_TG-TH_BC CV 6403 BKHĐT" xfId="280"/>
    <cellStyle name="_KT (2)_2_TG-TH_BC NQ11-CP - chinh sua lai" xfId="281"/>
    <cellStyle name="_KT (2)_2_TG-TH_BC NQ11-CP-Quynh sau bieu so3" xfId="282"/>
    <cellStyle name="_KT (2)_2_TG-TH_BC_NQ11-CP_-_Thao_sua_lai" xfId="283"/>
    <cellStyle name="_KT (2)_2_TG-TH_Bieu mau cong trinh khoi cong moi 3-4" xfId="284"/>
    <cellStyle name="_KT (2)_2_TG-TH_Bieu3ODA" xfId="285"/>
    <cellStyle name="_KT (2)_2_TG-TH_Bieu3ODA_1" xfId="286"/>
    <cellStyle name="_KT (2)_2_TG-TH_Bieu4HTMT" xfId="287"/>
    <cellStyle name="_KT (2)_2_TG-TH_bo sung von KCH nam 2010 va Du an tre kho khan" xfId="288"/>
    <cellStyle name="_KT (2)_2_TG-TH_Book1" xfId="289"/>
    <cellStyle name="_KT (2)_2_TG-TH_Book1 2" xfId="290"/>
    <cellStyle name="_KT (2)_2_TG-TH_Book1 3" xfId="291"/>
    <cellStyle name="_KT (2)_2_TG-TH_Book1_1" xfId="292"/>
    <cellStyle name="_KT (2)_2_TG-TH_Book1_1 2" xfId="293"/>
    <cellStyle name="_KT (2)_2_TG-TH_Book1_1_BC CV 6403 BKHĐT" xfId="294"/>
    <cellStyle name="_KT (2)_2_TG-TH_Book1_1_Bieu mau cong trinh khoi cong moi 3-4" xfId="295"/>
    <cellStyle name="_KT (2)_2_TG-TH_Book1_1_Bieu3ODA" xfId="296"/>
    <cellStyle name="_KT (2)_2_TG-TH_Book1_1_Bieu4HTMT" xfId="297"/>
    <cellStyle name="_KT (2)_2_TG-TH_Book1_1_Book1" xfId="298"/>
    <cellStyle name="_KT (2)_2_TG-TH_Book1_1_Luy ke von ung nam 2011 -Thoa gui ngay 12-8-2012" xfId="299"/>
    <cellStyle name="_KT (2)_2_TG-TH_Book1_2" xfId="300"/>
    <cellStyle name="_KT (2)_2_TG-TH_Book1_2 2" xfId="301"/>
    <cellStyle name="_KT (2)_2_TG-TH_Book1_2_BC CV 6403 BKHĐT" xfId="302"/>
    <cellStyle name="_KT (2)_2_TG-TH_Book1_2_Bieu3ODA" xfId="303"/>
    <cellStyle name="_KT (2)_2_TG-TH_Book1_2_Luy ke von ung nam 2011 -Thoa gui ngay 12-8-2012" xfId="304"/>
    <cellStyle name="_KT (2)_2_TG-TH_Book1_3" xfId="305"/>
    <cellStyle name="_KT (2)_2_TG-TH_Book1_3 2" xfId="306"/>
    <cellStyle name="_KT (2)_2_TG-TH_Book1_BC CV 6403 BKHĐT" xfId="307"/>
    <cellStyle name="_KT (2)_2_TG-TH_Book1_Bieu mau cong trinh khoi cong moi 3-4" xfId="308"/>
    <cellStyle name="_KT (2)_2_TG-TH_Book1_Bieu3ODA" xfId="309"/>
    <cellStyle name="_KT (2)_2_TG-TH_Book1_Bieu4HTMT" xfId="310"/>
    <cellStyle name="_KT (2)_2_TG-TH_Book1_bo sung von KCH nam 2010 va Du an tre kho khan" xfId="311"/>
    <cellStyle name="_KT (2)_2_TG-TH_Book1_Book1" xfId="312"/>
    <cellStyle name="_KT (2)_2_TG-TH_Book1_danh muc chuan bi dau tu 2011 ngay 07-6-2011" xfId="313"/>
    <cellStyle name="_KT (2)_2_TG-TH_Book1_Danh muc pbo nguon von XSKT, XDCB nam 2009 chuyen qua nam 2010" xfId="314"/>
    <cellStyle name="_KT (2)_2_TG-TH_Book1_dieu chinh KH 2011 ngay 26-5-2011111" xfId="315"/>
    <cellStyle name="_KT (2)_2_TG-TH_Book1_DS KCH PHAN BO VON NSDP NAM 2010" xfId="316"/>
    <cellStyle name="_KT (2)_2_TG-TH_Book1_giao KH 2011 ngay 10-12-2010" xfId="317"/>
    <cellStyle name="_KT (2)_2_TG-TH_Book1_Luy ke von ung nam 2011 -Thoa gui ngay 12-8-2012" xfId="318"/>
    <cellStyle name="_KT (2)_2_TG-TH_CAU Khanh Nam(Thi Cong)" xfId="319"/>
    <cellStyle name="_KT (2)_2_TG-TH_CoCauPhi (version 1)" xfId="320"/>
    <cellStyle name="_KT (2)_2_TG-TH_Copy of 05-12  KH trung han 2016-2020 - Liem Thinh edited (1)" xfId="321"/>
    <cellStyle name="_KT (2)_2_TG-TH_ChiHuong_ApGia" xfId="322"/>
    <cellStyle name="_KT (2)_2_TG-TH_danh muc chuan bi dau tu 2011 ngay 07-6-2011" xfId="323"/>
    <cellStyle name="_KT (2)_2_TG-TH_Danh muc pbo nguon von XSKT, XDCB nam 2009 chuyen qua nam 2010" xfId="324"/>
    <cellStyle name="_KT (2)_2_TG-TH_DAU NOI PL-CL TAI PHU LAMHC" xfId="325"/>
    <cellStyle name="_KT (2)_2_TG-TH_dieu chinh KH 2011 ngay 26-5-2011111" xfId="326"/>
    <cellStyle name="_KT (2)_2_TG-TH_DS KCH PHAN BO VON NSDP NAM 2010" xfId="327"/>
    <cellStyle name="_KT (2)_2_TG-TH_DTCDT MR.2N110.HOCMON.TDTOAN.CCUNG" xfId="328"/>
    <cellStyle name="_KT (2)_2_TG-TH_DU TRU VAT TU" xfId="329"/>
    <cellStyle name="_KT (2)_2_TG-TH_GTGT 2003" xfId="330"/>
    <cellStyle name="_KT (2)_2_TG-TH_giao KH 2011 ngay 10-12-2010" xfId="331"/>
    <cellStyle name="_KT (2)_2_TG-TH_KE KHAI THUE GTGT 2004" xfId="332"/>
    <cellStyle name="_KT (2)_2_TG-TH_KE KHAI THUE GTGT 2004_BCTC2004" xfId="333"/>
    <cellStyle name="_KT (2)_2_TG-TH_kien giang 2" xfId="334"/>
    <cellStyle name="_KT (2)_2_TG-TH_KH TPCP 2016-2020 (tong hop)" xfId="335"/>
    <cellStyle name="_KT (2)_2_TG-TH_KH TPCP vung TNB (03-1-2012)" xfId="336"/>
    <cellStyle name="_KT (2)_2_TG-TH_Lora-tungchau" xfId="337"/>
    <cellStyle name="_KT (2)_2_TG-TH_Luy ke von ung nam 2011 -Thoa gui ngay 12-8-2012" xfId="338"/>
    <cellStyle name="_KT (2)_2_TG-TH_N-X-T-04" xfId="339"/>
    <cellStyle name="_KT (2)_2_TG-TH_NhanCong" xfId="340"/>
    <cellStyle name="_KT (2)_2_TG-TH_PGIA-phieu tham tra Kho bac" xfId="341"/>
    <cellStyle name="_KT (2)_2_TG-TH_PT02-02" xfId="342"/>
    <cellStyle name="_KT (2)_2_TG-TH_PT02-02_Book1" xfId="343"/>
    <cellStyle name="_KT (2)_2_TG-TH_PT02-03" xfId="344"/>
    <cellStyle name="_KT (2)_2_TG-TH_PT02-03_Book1" xfId="345"/>
    <cellStyle name="_KT (2)_2_TG-TH_phu luc tong ket tinh hinh TH giai doan 03-10 (ngay 30)" xfId="346"/>
    <cellStyle name="_KT (2)_2_TG-TH_Qt-HT3PQ1(CauKho)" xfId="347"/>
    <cellStyle name="_KT (2)_2_TG-TH_Sheet1" xfId="348"/>
    <cellStyle name="_KT (2)_2_TG-TH_TK152-04" xfId="349"/>
    <cellStyle name="_KT (2)_2_TG-TH_THUY DIEN DA KHAI THAM DINH" xfId="350"/>
    <cellStyle name="_KT (2)_2_TG-TH_ÿÿÿÿÿ" xfId="351"/>
    <cellStyle name="_KT (2)_2_TG-TH_ÿÿÿÿÿ_Bieu mau cong trinh khoi cong moi 3-4" xfId="352"/>
    <cellStyle name="_KT (2)_2_TG-TH_ÿÿÿÿÿ_Bieu3ODA" xfId="353"/>
    <cellStyle name="_KT (2)_2_TG-TH_ÿÿÿÿÿ_Bieu4HTMT" xfId="354"/>
    <cellStyle name="_KT (2)_2_TG-TH_ÿÿÿÿÿ_kien giang 2" xfId="355"/>
    <cellStyle name="_KT (2)_2_TG-TH_ÿÿÿÿÿ_KH TPCP vung TNB (03-1-2012)" xfId="356"/>
    <cellStyle name="_KT (2)_3" xfId="357"/>
    <cellStyle name="_KT (2)_3_TG-TH" xfId="358"/>
    <cellStyle name="_KT (2)_3_TG-TH 2" xfId="359"/>
    <cellStyle name="_KT (2)_3_TG-TH 3" xfId="360"/>
    <cellStyle name="_KT (2)_3_TG-TH_05-12  KH trung han 2016-2020 - Liem Thinh edited" xfId="361"/>
    <cellStyle name="_KT (2)_3_TG-TH_BB Quang Dong" xfId="362"/>
    <cellStyle name="_KT (2)_3_TG-TH_BC  NAM 2007" xfId="363"/>
    <cellStyle name="_KT (2)_3_TG-TH_Bieu mau cong trinh khoi cong moi 3-4" xfId="364"/>
    <cellStyle name="_KT (2)_3_TG-TH_Bieu3ODA" xfId="365"/>
    <cellStyle name="_KT (2)_3_TG-TH_Bieu3ODA_1" xfId="366"/>
    <cellStyle name="_KT (2)_3_TG-TH_Bieu4HTMT" xfId="367"/>
    <cellStyle name="_KT (2)_3_TG-TH_bo sung von KCH nam 2010 va Du an tre kho khan" xfId="368"/>
    <cellStyle name="_KT (2)_3_TG-TH_Book1" xfId="369"/>
    <cellStyle name="_KT (2)_3_TG-TH_Book1 2" xfId="370"/>
    <cellStyle name="_KT (2)_3_TG-TH_Book1_BC-QT-WB-dthao" xfId="371"/>
    <cellStyle name="_KT (2)_3_TG-TH_Book1_BC-QT-WB-dthao_05-12  KH trung han 2016-2020 - Liem Thinh edited" xfId="372"/>
    <cellStyle name="_KT (2)_3_TG-TH_Book1_BC-QT-WB-dthao_Copy of 05-12  KH trung han 2016-2020 - Liem Thinh edited (1)" xfId="373"/>
    <cellStyle name="_KT (2)_3_TG-TH_Book1_BC-QT-WB-dthao_KH TPCP 2016-2020 (tong hop)" xfId="374"/>
    <cellStyle name="_KT (2)_3_TG-TH_Book1_kien giang 2" xfId="375"/>
    <cellStyle name="_KT (2)_3_TG-TH_Book1_KH TPCP vung TNB (03-1-2012)" xfId="376"/>
    <cellStyle name="_KT (2)_3_TG-TH_Copy of 05-12  KH trung han 2016-2020 - Liem Thinh edited (1)" xfId="377"/>
    <cellStyle name="_KT (2)_3_TG-TH_danh muc chuan bi dau tu 2011 ngay 07-6-2011" xfId="378"/>
    <cellStyle name="_KT (2)_3_TG-TH_Danh muc pbo nguon von XSKT, XDCB nam 2009 chuyen qua nam 2010" xfId="379"/>
    <cellStyle name="_KT (2)_3_TG-TH_dieu chinh KH 2011 ngay 26-5-2011111" xfId="380"/>
    <cellStyle name="_KT (2)_3_TG-TH_DS KCH PHAN BO VON NSDP NAM 2010" xfId="381"/>
    <cellStyle name="_KT (2)_3_TG-TH_GTGT 2003" xfId="382"/>
    <cellStyle name="_KT (2)_3_TG-TH_giao KH 2011 ngay 10-12-2010" xfId="383"/>
    <cellStyle name="_KT (2)_3_TG-TH_KE KHAI THUE GTGT 2004" xfId="384"/>
    <cellStyle name="_KT (2)_3_TG-TH_KE KHAI THUE GTGT 2004_BCTC2004" xfId="385"/>
    <cellStyle name="_KT (2)_3_TG-TH_kien giang 2" xfId="386"/>
    <cellStyle name="_KT (2)_3_TG-TH_KH TPCP 2016-2020 (tong hop)" xfId="387"/>
    <cellStyle name="_KT (2)_3_TG-TH_KH TPCP vung TNB (03-1-2012)" xfId="388"/>
    <cellStyle name="_KT (2)_3_TG-TH_Lora-tungchau" xfId="389"/>
    <cellStyle name="_KT (2)_3_TG-TH_Lora-tungchau 2" xfId="390"/>
    <cellStyle name="_KT (2)_3_TG-TH_Lora-tungchau_05-12  KH trung han 2016-2020 - Liem Thinh edited" xfId="391"/>
    <cellStyle name="_KT (2)_3_TG-TH_Lora-tungchau_Copy of 05-12  KH trung han 2016-2020 - Liem Thinh edited (1)" xfId="392"/>
    <cellStyle name="_KT (2)_3_TG-TH_Lora-tungchau_KH TPCP 2016-2020 (tong hop)" xfId="393"/>
    <cellStyle name="_KT (2)_3_TG-TH_N-X-T-04" xfId="394"/>
    <cellStyle name="_KT (2)_3_TG-TH_PERSONAL" xfId="395"/>
    <cellStyle name="_KT (2)_3_TG-TH_PERSONAL_BC CV 6403 BKHĐT" xfId="396"/>
    <cellStyle name="_KT (2)_3_TG-TH_PERSONAL_Bieu mau cong trinh khoi cong moi 3-4" xfId="397"/>
    <cellStyle name="_KT (2)_3_TG-TH_PERSONAL_Bieu3ODA" xfId="398"/>
    <cellStyle name="_KT (2)_3_TG-TH_PERSONAL_Bieu4HTMT" xfId="399"/>
    <cellStyle name="_KT (2)_3_TG-TH_PERSONAL_Book1" xfId="400"/>
    <cellStyle name="_KT (2)_3_TG-TH_PERSONAL_Book1 2" xfId="401"/>
    <cellStyle name="_KT (2)_3_TG-TH_PERSONAL_HTQ.8 GD1" xfId="402"/>
    <cellStyle name="_KT (2)_3_TG-TH_PERSONAL_HTQ.8 GD1_05-12  KH trung han 2016-2020 - Liem Thinh edited" xfId="403"/>
    <cellStyle name="_KT (2)_3_TG-TH_PERSONAL_HTQ.8 GD1_Copy of 05-12  KH trung han 2016-2020 - Liem Thinh edited (1)" xfId="404"/>
    <cellStyle name="_KT (2)_3_TG-TH_PERSONAL_HTQ.8 GD1_KH TPCP 2016-2020 (tong hop)" xfId="405"/>
    <cellStyle name="_KT (2)_3_TG-TH_PERSONAL_Luy ke von ung nam 2011 -Thoa gui ngay 12-8-2012" xfId="406"/>
    <cellStyle name="_KT (2)_3_TG-TH_PERSONAL_Tong hop KHCB 2001" xfId="407"/>
    <cellStyle name="_KT (2)_3_TG-TH_Qt-HT3PQ1(CauKho)" xfId="408"/>
    <cellStyle name="_KT (2)_3_TG-TH_TK152-04" xfId="409"/>
    <cellStyle name="_KT (2)_3_TG-TH_THUY DIEN DA KHAI THAM DINH" xfId="410"/>
    <cellStyle name="_KT (2)_3_TG-TH_ÿÿÿÿÿ" xfId="411"/>
    <cellStyle name="_KT (2)_3_TG-TH_ÿÿÿÿÿ_kien giang 2" xfId="412"/>
    <cellStyle name="_KT (2)_3_TG-TH_ÿÿÿÿÿ_KH TPCP vung TNB (03-1-2012)" xfId="413"/>
    <cellStyle name="_KT (2)_4" xfId="414"/>
    <cellStyle name="_KT (2)_4 2" xfId="415"/>
    <cellStyle name="_KT (2)_4 3" xfId="416"/>
    <cellStyle name="_KT (2)_4_05-12  KH trung han 2016-2020 - Liem Thinh edited" xfId="417"/>
    <cellStyle name="_KT (2)_4_ApGiaVatTu_cayxanh_latgach" xfId="418"/>
    <cellStyle name="_KT (2)_4_BANG TONG HOP TINH HINH THANH QUYET TOAN (MOI I)" xfId="419"/>
    <cellStyle name="_KT (2)_4_BAO CAO KLCT PT2000" xfId="420"/>
    <cellStyle name="_KT (2)_4_BAO CAO PT2000" xfId="421"/>
    <cellStyle name="_KT (2)_4_BAO CAO PT2000_Book1" xfId="422"/>
    <cellStyle name="_KT (2)_4_Bao cao XDCB 2001 - T11 KH dieu chinh 20-11-THAI" xfId="423"/>
    <cellStyle name="_KT (2)_4_BAO GIA NGAY 24-10-08 (co dam)" xfId="424"/>
    <cellStyle name="_KT (2)_4_BB Quang Dong" xfId="425"/>
    <cellStyle name="_KT (2)_4_BC  NAM 2007" xfId="426"/>
    <cellStyle name="_KT (2)_4_BC CV 6403 BKHĐT" xfId="427"/>
    <cellStyle name="_KT (2)_4_BC NQ11-CP - chinh sua lai" xfId="428"/>
    <cellStyle name="_KT (2)_4_BC NQ11-CP-Quynh sau bieu so3" xfId="429"/>
    <cellStyle name="_KT (2)_4_BC_NQ11-CP_-_Thao_sua_lai" xfId="430"/>
    <cellStyle name="_KT (2)_4_Bieu mau cong trinh khoi cong moi 3-4" xfId="431"/>
    <cellStyle name="_KT (2)_4_Bieu3ODA" xfId="432"/>
    <cellStyle name="_KT (2)_4_Bieu3ODA_1" xfId="433"/>
    <cellStyle name="_KT (2)_4_Bieu4HTMT" xfId="434"/>
    <cellStyle name="_KT (2)_4_bo sung von KCH nam 2010 va Du an tre kho khan" xfId="435"/>
    <cellStyle name="_KT (2)_4_Book1" xfId="436"/>
    <cellStyle name="_KT (2)_4_Book1 2" xfId="437"/>
    <cellStyle name="_KT (2)_4_Book1 3" xfId="438"/>
    <cellStyle name="_KT (2)_4_Book1_1" xfId="439"/>
    <cellStyle name="_KT (2)_4_Book1_1 2" xfId="440"/>
    <cellStyle name="_KT (2)_4_Book1_1_BC CV 6403 BKHĐT" xfId="441"/>
    <cellStyle name="_KT (2)_4_Book1_1_Bieu mau cong trinh khoi cong moi 3-4" xfId="442"/>
    <cellStyle name="_KT (2)_4_Book1_1_Bieu3ODA" xfId="443"/>
    <cellStyle name="_KT (2)_4_Book1_1_Bieu4HTMT" xfId="444"/>
    <cellStyle name="_KT (2)_4_Book1_1_Book1" xfId="445"/>
    <cellStyle name="_KT (2)_4_Book1_1_Luy ke von ung nam 2011 -Thoa gui ngay 12-8-2012" xfId="446"/>
    <cellStyle name="_KT (2)_4_Book1_2" xfId="447"/>
    <cellStyle name="_KT (2)_4_Book1_2 2" xfId="448"/>
    <cellStyle name="_KT (2)_4_Book1_2_BC CV 6403 BKHĐT" xfId="449"/>
    <cellStyle name="_KT (2)_4_Book1_2_Bieu3ODA" xfId="450"/>
    <cellStyle name="_KT (2)_4_Book1_2_Luy ke von ung nam 2011 -Thoa gui ngay 12-8-2012" xfId="451"/>
    <cellStyle name="_KT (2)_4_Book1_3" xfId="452"/>
    <cellStyle name="_KT (2)_4_Book1_3 2" xfId="453"/>
    <cellStyle name="_KT (2)_4_Book1_BC CV 6403 BKHĐT" xfId="454"/>
    <cellStyle name="_KT (2)_4_Book1_Bieu mau cong trinh khoi cong moi 3-4" xfId="455"/>
    <cellStyle name="_KT (2)_4_Book1_Bieu3ODA" xfId="456"/>
    <cellStyle name="_KT (2)_4_Book1_Bieu4HTMT" xfId="457"/>
    <cellStyle name="_KT (2)_4_Book1_bo sung von KCH nam 2010 va Du an tre kho khan" xfId="458"/>
    <cellStyle name="_KT (2)_4_Book1_Book1" xfId="459"/>
    <cellStyle name="_KT (2)_4_Book1_danh muc chuan bi dau tu 2011 ngay 07-6-2011" xfId="460"/>
    <cellStyle name="_KT (2)_4_Book1_Danh muc pbo nguon von XSKT, XDCB nam 2009 chuyen qua nam 2010" xfId="461"/>
    <cellStyle name="_KT (2)_4_Book1_dieu chinh KH 2011 ngay 26-5-2011111" xfId="462"/>
    <cellStyle name="_KT (2)_4_Book1_DS KCH PHAN BO VON NSDP NAM 2010" xfId="463"/>
    <cellStyle name="_KT (2)_4_Book1_giao KH 2011 ngay 10-12-2010" xfId="464"/>
    <cellStyle name="_KT (2)_4_Book1_Luy ke von ung nam 2011 -Thoa gui ngay 12-8-2012" xfId="465"/>
    <cellStyle name="_KT (2)_4_CAU Khanh Nam(Thi Cong)" xfId="466"/>
    <cellStyle name="_KT (2)_4_CoCauPhi (version 1)" xfId="467"/>
    <cellStyle name="_KT (2)_4_Copy of 05-12  KH trung han 2016-2020 - Liem Thinh edited (1)" xfId="468"/>
    <cellStyle name="_KT (2)_4_ChiHuong_ApGia" xfId="469"/>
    <cellStyle name="_KT (2)_4_danh muc chuan bi dau tu 2011 ngay 07-6-2011" xfId="470"/>
    <cellStyle name="_KT (2)_4_Danh muc pbo nguon von XSKT, XDCB nam 2009 chuyen qua nam 2010" xfId="471"/>
    <cellStyle name="_KT (2)_4_DAU NOI PL-CL TAI PHU LAMHC" xfId="472"/>
    <cellStyle name="_KT (2)_4_dieu chinh KH 2011 ngay 26-5-2011111" xfId="473"/>
    <cellStyle name="_KT (2)_4_DS KCH PHAN BO VON NSDP NAM 2010" xfId="474"/>
    <cellStyle name="_KT (2)_4_DTCDT MR.2N110.HOCMON.TDTOAN.CCUNG" xfId="475"/>
    <cellStyle name="_KT (2)_4_DU TRU VAT TU" xfId="476"/>
    <cellStyle name="_KT (2)_4_GTGT 2003" xfId="477"/>
    <cellStyle name="_KT (2)_4_giao KH 2011 ngay 10-12-2010" xfId="478"/>
    <cellStyle name="_KT (2)_4_KE KHAI THUE GTGT 2004" xfId="479"/>
    <cellStyle name="_KT (2)_4_KE KHAI THUE GTGT 2004_BCTC2004" xfId="480"/>
    <cellStyle name="_KT (2)_4_kien giang 2" xfId="481"/>
    <cellStyle name="_KT (2)_4_KH TPCP 2016-2020 (tong hop)" xfId="482"/>
    <cellStyle name="_KT (2)_4_KH TPCP vung TNB (03-1-2012)" xfId="483"/>
    <cellStyle name="_KT (2)_4_Lora-tungchau" xfId="484"/>
    <cellStyle name="_KT (2)_4_Luy ke von ung nam 2011 -Thoa gui ngay 12-8-2012" xfId="485"/>
    <cellStyle name="_KT (2)_4_N-X-T-04" xfId="486"/>
    <cellStyle name="_KT (2)_4_NhanCong" xfId="487"/>
    <cellStyle name="_KT (2)_4_PGIA-phieu tham tra Kho bac" xfId="488"/>
    <cellStyle name="_KT (2)_4_PT02-02" xfId="489"/>
    <cellStyle name="_KT (2)_4_PT02-02_Book1" xfId="490"/>
    <cellStyle name="_KT (2)_4_PT02-03" xfId="491"/>
    <cellStyle name="_KT (2)_4_PT02-03_Book1" xfId="492"/>
    <cellStyle name="_KT (2)_4_phu luc tong ket tinh hinh TH giai doan 03-10 (ngay 30)" xfId="493"/>
    <cellStyle name="_KT (2)_4_Qt-HT3PQ1(CauKho)" xfId="494"/>
    <cellStyle name="_KT (2)_4_Sheet1" xfId="495"/>
    <cellStyle name="_KT (2)_4_TG-TH" xfId="496"/>
    <cellStyle name="_KT (2)_4_TK152-04" xfId="497"/>
    <cellStyle name="_KT (2)_4_THUY DIEN DA KHAI THAM DINH" xfId="498"/>
    <cellStyle name="_KT (2)_4_ÿÿÿÿÿ" xfId="499"/>
    <cellStyle name="_KT (2)_4_ÿÿÿÿÿ_Bieu mau cong trinh khoi cong moi 3-4" xfId="500"/>
    <cellStyle name="_KT (2)_4_ÿÿÿÿÿ_Bieu3ODA" xfId="501"/>
    <cellStyle name="_KT (2)_4_ÿÿÿÿÿ_Bieu4HTMT" xfId="502"/>
    <cellStyle name="_KT (2)_4_ÿÿÿÿÿ_kien giang 2" xfId="503"/>
    <cellStyle name="_KT (2)_4_ÿÿÿÿÿ_KH TPCP vung TNB (03-1-2012)" xfId="504"/>
    <cellStyle name="_KT (2)_5" xfId="505"/>
    <cellStyle name="_KT (2)_5 2" xfId="506"/>
    <cellStyle name="_KT (2)_5 3" xfId="507"/>
    <cellStyle name="_KT (2)_5_05-12  KH trung han 2016-2020 - Liem Thinh edited" xfId="508"/>
    <cellStyle name="_KT (2)_5_ApGiaVatTu_cayxanh_latgach" xfId="509"/>
    <cellStyle name="_KT (2)_5_BANG TONG HOP TINH HINH THANH QUYET TOAN (MOI I)" xfId="510"/>
    <cellStyle name="_KT (2)_5_BAO CAO KLCT PT2000" xfId="511"/>
    <cellStyle name="_KT (2)_5_BAO CAO PT2000" xfId="512"/>
    <cellStyle name="_KT (2)_5_BAO CAO PT2000_Book1" xfId="513"/>
    <cellStyle name="_KT (2)_5_Bao cao XDCB 2001 - T11 KH dieu chinh 20-11-THAI" xfId="514"/>
    <cellStyle name="_KT (2)_5_BAO GIA NGAY 24-10-08 (co dam)" xfId="515"/>
    <cellStyle name="_KT (2)_5_BB Quang Dong" xfId="516"/>
    <cellStyle name="_KT (2)_5_BC  NAM 2007" xfId="517"/>
    <cellStyle name="_KT (2)_5_BC CV 6403 BKHĐT" xfId="518"/>
    <cellStyle name="_KT (2)_5_BC NQ11-CP - chinh sua lai" xfId="519"/>
    <cellStyle name="_KT (2)_5_BC NQ11-CP-Quynh sau bieu so3" xfId="520"/>
    <cellStyle name="_KT (2)_5_BC_NQ11-CP_-_Thao_sua_lai" xfId="521"/>
    <cellStyle name="_KT (2)_5_Bieu mau cong trinh khoi cong moi 3-4" xfId="522"/>
    <cellStyle name="_KT (2)_5_Bieu3ODA" xfId="523"/>
    <cellStyle name="_KT (2)_5_Bieu3ODA_1" xfId="524"/>
    <cellStyle name="_KT (2)_5_Bieu4HTMT" xfId="525"/>
    <cellStyle name="_KT (2)_5_bo sung von KCH nam 2010 va Du an tre kho khan" xfId="526"/>
    <cellStyle name="_KT (2)_5_Book1" xfId="527"/>
    <cellStyle name="_KT (2)_5_Book1 2" xfId="528"/>
    <cellStyle name="_KT (2)_5_Book1 3" xfId="529"/>
    <cellStyle name="_KT (2)_5_Book1_1" xfId="530"/>
    <cellStyle name="_KT (2)_5_Book1_1 2" xfId="531"/>
    <cellStyle name="_KT (2)_5_Book1_1_BC CV 6403 BKHĐT" xfId="532"/>
    <cellStyle name="_KT (2)_5_Book1_1_Bieu mau cong trinh khoi cong moi 3-4" xfId="533"/>
    <cellStyle name="_KT (2)_5_Book1_1_Bieu3ODA" xfId="534"/>
    <cellStyle name="_KT (2)_5_Book1_1_Bieu4HTMT" xfId="535"/>
    <cellStyle name="_KT (2)_5_Book1_1_Book1" xfId="536"/>
    <cellStyle name="_KT (2)_5_Book1_1_Luy ke von ung nam 2011 -Thoa gui ngay 12-8-2012" xfId="537"/>
    <cellStyle name="_KT (2)_5_Book1_2" xfId="538"/>
    <cellStyle name="_KT (2)_5_Book1_2 2" xfId="539"/>
    <cellStyle name="_KT (2)_5_Book1_2_BC CV 6403 BKHĐT" xfId="540"/>
    <cellStyle name="_KT (2)_5_Book1_2_Bieu3ODA" xfId="541"/>
    <cellStyle name="_KT (2)_5_Book1_2_Luy ke von ung nam 2011 -Thoa gui ngay 12-8-2012" xfId="542"/>
    <cellStyle name="_KT (2)_5_Book1_3" xfId="543"/>
    <cellStyle name="_KT (2)_5_Book1_BC CV 6403 BKHĐT" xfId="544"/>
    <cellStyle name="_KT (2)_5_Book1_BC-QT-WB-dthao" xfId="545"/>
    <cellStyle name="_KT (2)_5_Book1_Bieu mau cong trinh khoi cong moi 3-4" xfId="546"/>
    <cellStyle name="_KT (2)_5_Book1_Bieu3ODA" xfId="547"/>
    <cellStyle name="_KT (2)_5_Book1_Bieu4HTMT" xfId="548"/>
    <cellStyle name="_KT (2)_5_Book1_bo sung von KCH nam 2010 va Du an tre kho khan" xfId="549"/>
    <cellStyle name="_KT (2)_5_Book1_Book1" xfId="550"/>
    <cellStyle name="_KT (2)_5_Book1_danh muc chuan bi dau tu 2011 ngay 07-6-2011" xfId="551"/>
    <cellStyle name="_KT (2)_5_Book1_Danh muc pbo nguon von XSKT, XDCB nam 2009 chuyen qua nam 2010" xfId="552"/>
    <cellStyle name="_KT (2)_5_Book1_dieu chinh KH 2011 ngay 26-5-2011111" xfId="553"/>
    <cellStyle name="_KT (2)_5_Book1_DS KCH PHAN BO VON NSDP NAM 2010" xfId="554"/>
    <cellStyle name="_KT (2)_5_Book1_giao KH 2011 ngay 10-12-2010" xfId="555"/>
    <cellStyle name="_KT (2)_5_Book1_Luy ke von ung nam 2011 -Thoa gui ngay 12-8-2012" xfId="556"/>
    <cellStyle name="_KT (2)_5_CAU Khanh Nam(Thi Cong)" xfId="557"/>
    <cellStyle name="_KT (2)_5_CoCauPhi (version 1)" xfId="558"/>
    <cellStyle name="_KT (2)_5_Copy of 05-12  KH trung han 2016-2020 - Liem Thinh edited (1)" xfId="559"/>
    <cellStyle name="_KT (2)_5_ChiHuong_ApGia" xfId="560"/>
    <cellStyle name="_KT (2)_5_danh muc chuan bi dau tu 2011 ngay 07-6-2011" xfId="561"/>
    <cellStyle name="_KT (2)_5_Danh muc pbo nguon von XSKT, XDCB nam 2009 chuyen qua nam 2010" xfId="562"/>
    <cellStyle name="_KT (2)_5_DAU NOI PL-CL TAI PHU LAMHC" xfId="563"/>
    <cellStyle name="_KT (2)_5_dieu chinh KH 2011 ngay 26-5-2011111" xfId="564"/>
    <cellStyle name="_KT (2)_5_DS KCH PHAN BO VON NSDP NAM 2010" xfId="565"/>
    <cellStyle name="_KT (2)_5_DTCDT MR.2N110.HOCMON.TDTOAN.CCUNG" xfId="566"/>
    <cellStyle name="_KT (2)_5_DU TRU VAT TU" xfId="567"/>
    <cellStyle name="_KT (2)_5_GTGT 2003" xfId="568"/>
    <cellStyle name="_KT (2)_5_giao KH 2011 ngay 10-12-2010" xfId="569"/>
    <cellStyle name="_KT (2)_5_KE KHAI THUE GTGT 2004" xfId="570"/>
    <cellStyle name="_KT (2)_5_KE KHAI THUE GTGT 2004_BCTC2004" xfId="571"/>
    <cellStyle name="_KT (2)_5_kien giang 2" xfId="572"/>
    <cellStyle name="_KT (2)_5_KH TPCP 2016-2020 (tong hop)" xfId="573"/>
    <cellStyle name="_KT (2)_5_KH TPCP vung TNB (03-1-2012)" xfId="574"/>
    <cellStyle name="_KT (2)_5_Lora-tungchau" xfId="575"/>
    <cellStyle name="_KT (2)_5_Luy ke von ung nam 2011 -Thoa gui ngay 12-8-2012" xfId="576"/>
    <cellStyle name="_KT (2)_5_N-X-T-04" xfId="577"/>
    <cellStyle name="_KT (2)_5_NhanCong" xfId="578"/>
    <cellStyle name="_KT (2)_5_PGIA-phieu tham tra Kho bac" xfId="579"/>
    <cellStyle name="_KT (2)_5_PT02-02" xfId="580"/>
    <cellStyle name="_KT (2)_5_PT02-02_Book1" xfId="581"/>
    <cellStyle name="_KT (2)_5_PT02-03" xfId="582"/>
    <cellStyle name="_KT (2)_5_PT02-03_Book1" xfId="583"/>
    <cellStyle name="_KT (2)_5_phu luc tong ket tinh hinh TH giai doan 03-10 (ngay 30)" xfId="584"/>
    <cellStyle name="_KT (2)_5_Qt-HT3PQ1(CauKho)" xfId="585"/>
    <cellStyle name="_KT (2)_5_Sheet1" xfId="586"/>
    <cellStyle name="_KT (2)_5_TK152-04" xfId="587"/>
    <cellStyle name="_KT (2)_5_THUY DIEN DA KHAI THAM DINH" xfId="588"/>
    <cellStyle name="_KT (2)_5_ÿÿÿÿÿ" xfId="589"/>
    <cellStyle name="_KT (2)_5_ÿÿÿÿÿ_Bieu mau cong trinh khoi cong moi 3-4" xfId="590"/>
    <cellStyle name="_KT (2)_5_ÿÿÿÿÿ_Bieu3ODA" xfId="591"/>
    <cellStyle name="_KT (2)_5_ÿÿÿÿÿ_Bieu4HTMT" xfId="592"/>
    <cellStyle name="_KT (2)_5_ÿÿÿÿÿ_kien giang 2" xfId="593"/>
    <cellStyle name="_KT (2)_5_ÿÿÿÿÿ_KH TPCP vung TNB (03-1-2012)" xfId="594"/>
    <cellStyle name="_KT (2)_BB Quang Dong" xfId="595"/>
    <cellStyle name="_KT (2)_BC  NAM 2007" xfId="596"/>
    <cellStyle name="_KT (2)_Bieu mau cong trinh khoi cong moi 3-4" xfId="597"/>
    <cellStyle name="_KT (2)_Bieu3ODA" xfId="598"/>
    <cellStyle name="_KT (2)_Bieu3ODA_1" xfId="599"/>
    <cellStyle name="_KT (2)_Bieu4HTMT" xfId="600"/>
    <cellStyle name="_KT (2)_bo sung von KCH nam 2010 va Du an tre kho khan" xfId="601"/>
    <cellStyle name="_KT (2)_Book1" xfId="602"/>
    <cellStyle name="_KT (2)_Book1 2" xfId="603"/>
    <cellStyle name="_KT (2)_Book1_BC-QT-WB-dthao" xfId="604"/>
    <cellStyle name="_KT (2)_Book1_BC-QT-WB-dthao_05-12  KH trung han 2016-2020 - Liem Thinh edited" xfId="605"/>
    <cellStyle name="_KT (2)_Book1_BC-QT-WB-dthao_Copy of 05-12  KH trung han 2016-2020 - Liem Thinh edited (1)" xfId="606"/>
    <cellStyle name="_KT (2)_Book1_BC-QT-WB-dthao_KH TPCP 2016-2020 (tong hop)" xfId="607"/>
    <cellStyle name="_KT (2)_Book1_kien giang 2" xfId="608"/>
    <cellStyle name="_KT (2)_Book1_KH TPCP vung TNB (03-1-2012)" xfId="609"/>
    <cellStyle name="_KT (2)_Copy of 05-12  KH trung han 2016-2020 - Liem Thinh edited (1)" xfId="610"/>
    <cellStyle name="_KT (2)_danh muc chuan bi dau tu 2011 ngay 07-6-2011" xfId="611"/>
    <cellStyle name="_KT (2)_Danh muc pbo nguon von XSKT, XDCB nam 2009 chuyen qua nam 2010" xfId="612"/>
    <cellStyle name="_KT (2)_dieu chinh KH 2011 ngay 26-5-2011111" xfId="613"/>
    <cellStyle name="_KT (2)_DS KCH PHAN BO VON NSDP NAM 2010" xfId="614"/>
    <cellStyle name="_KT (2)_GTGT 2003" xfId="615"/>
    <cellStyle name="_KT (2)_giao KH 2011 ngay 10-12-2010" xfId="616"/>
    <cellStyle name="_KT (2)_KE KHAI THUE GTGT 2004" xfId="617"/>
    <cellStyle name="_KT (2)_KE KHAI THUE GTGT 2004_BCTC2004" xfId="618"/>
    <cellStyle name="_KT (2)_kien giang 2" xfId="619"/>
    <cellStyle name="_KT (2)_KH TPCP 2016-2020 (tong hop)" xfId="620"/>
    <cellStyle name="_KT (2)_KH TPCP vung TNB (03-1-2012)" xfId="621"/>
    <cellStyle name="_KT (2)_Lora-tungchau" xfId="622"/>
    <cellStyle name="_KT (2)_Lora-tungchau 2" xfId="623"/>
    <cellStyle name="_KT (2)_Lora-tungchau_05-12  KH trung han 2016-2020 - Liem Thinh edited" xfId="624"/>
    <cellStyle name="_KT (2)_Lora-tungchau_Copy of 05-12  KH trung han 2016-2020 - Liem Thinh edited (1)" xfId="625"/>
    <cellStyle name="_KT (2)_Lora-tungchau_KH TPCP 2016-2020 (tong hop)" xfId="626"/>
    <cellStyle name="_KT (2)_N-X-T-04" xfId="627"/>
    <cellStyle name="_KT (2)_PERSONAL" xfId="628"/>
    <cellStyle name="_KT (2)_PERSONAL_BC CV 6403 BKHĐT" xfId="629"/>
    <cellStyle name="_KT (2)_PERSONAL_Bieu mau cong trinh khoi cong moi 3-4" xfId="630"/>
    <cellStyle name="_KT (2)_PERSONAL_Bieu3ODA" xfId="631"/>
    <cellStyle name="_KT (2)_PERSONAL_Bieu4HTMT" xfId="632"/>
    <cellStyle name="_KT (2)_PERSONAL_Book1" xfId="633"/>
    <cellStyle name="_KT (2)_PERSONAL_Book1 2" xfId="634"/>
    <cellStyle name="_KT (2)_PERSONAL_HTQ.8 GD1" xfId="635"/>
    <cellStyle name="_KT (2)_PERSONAL_HTQ.8 GD1_05-12  KH trung han 2016-2020 - Liem Thinh edited" xfId="636"/>
    <cellStyle name="_KT (2)_PERSONAL_HTQ.8 GD1_Copy of 05-12  KH trung han 2016-2020 - Liem Thinh edited (1)" xfId="637"/>
    <cellStyle name="_KT (2)_PERSONAL_HTQ.8 GD1_KH TPCP 2016-2020 (tong hop)" xfId="638"/>
    <cellStyle name="_KT (2)_PERSONAL_Luy ke von ung nam 2011 -Thoa gui ngay 12-8-2012" xfId="639"/>
    <cellStyle name="_KT (2)_PERSONAL_Tong hop KHCB 2001" xfId="640"/>
    <cellStyle name="_KT (2)_Qt-HT3PQ1(CauKho)" xfId="641"/>
    <cellStyle name="_KT (2)_TG-TH" xfId="642"/>
    <cellStyle name="_KT (2)_TK152-04" xfId="643"/>
    <cellStyle name="_KT (2)_THUY DIEN DA KHAI THAM DINH" xfId="644"/>
    <cellStyle name="_KT (2)_ÿÿÿÿÿ" xfId="645"/>
    <cellStyle name="_KT (2)_ÿÿÿÿÿ_kien giang 2" xfId="646"/>
    <cellStyle name="_KT (2)_ÿÿÿÿÿ_KH TPCP vung TNB (03-1-2012)" xfId="647"/>
    <cellStyle name="_KT_TG" xfId="648"/>
    <cellStyle name="_KT_TG_1" xfId="649"/>
    <cellStyle name="_KT_TG_1 2" xfId="650"/>
    <cellStyle name="_KT_TG_1 3" xfId="651"/>
    <cellStyle name="_KT_TG_1_05-12  KH trung han 2016-2020 - Liem Thinh edited" xfId="652"/>
    <cellStyle name="_KT_TG_1_ApGiaVatTu_cayxanh_latgach" xfId="653"/>
    <cellStyle name="_KT_TG_1_BANG TONG HOP TINH HINH THANH QUYET TOAN (MOI I)" xfId="654"/>
    <cellStyle name="_KT_TG_1_BAO CAO KLCT PT2000" xfId="655"/>
    <cellStyle name="_KT_TG_1_BAO CAO PT2000" xfId="656"/>
    <cellStyle name="_KT_TG_1_BAO CAO PT2000_Book1" xfId="657"/>
    <cellStyle name="_KT_TG_1_Bao cao XDCB 2001 - T11 KH dieu chinh 20-11-THAI" xfId="658"/>
    <cellStyle name="_KT_TG_1_BAO GIA NGAY 24-10-08 (co dam)" xfId="659"/>
    <cellStyle name="_KT_TG_1_BB Quang Dong" xfId="660"/>
    <cellStyle name="_KT_TG_1_BC  NAM 2007" xfId="661"/>
    <cellStyle name="_KT_TG_1_BC CV 6403 BKHĐT" xfId="662"/>
    <cellStyle name="_KT_TG_1_BC NQ11-CP - chinh sua lai" xfId="663"/>
    <cellStyle name="_KT_TG_1_BC NQ11-CP-Quynh sau bieu so3" xfId="664"/>
    <cellStyle name="_KT_TG_1_BC_NQ11-CP_-_Thao_sua_lai" xfId="665"/>
    <cellStyle name="_KT_TG_1_Bieu mau cong trinh khoi cong moi 3-4" xfId="666"/>
    <cellStyle name="_KT_TG_1_Bieu3ODA" xfId="667"/>
    <cellStyle name="_KT_TG_1_Bieu3ODA_1" xfId="668"/>
    <cellStyle name="_KT_TG_1_Bieu4HTMT" xfId="669"/>
    <cellStyle name="_KT_TG_1_bo sung von KCH nam 2010 va Du an tre kho khan" xfId="670"/>
    <cellStyle name="_KT_TG_1_Book1" xfId="671"/>
    <cellStyle name="_KT_TG_1_Book1 2" xfId="672"/>
    <cellStyle name="_KT_TG_1_Book1 3" xfId="673"/>
    <cellStyle name="_KT_TG_1_Book1_1" xfId="674"/>
    <cellStyle name="_KT_TG_1_Book1_1 2" xfId="675"/>
    <cellStyle name="_KT_TG_1_Book1_1_BC CV 6403 BKHĐT" xfId="676"/>
    <cellStyle name="_KT_TG_1_Book1_1_Bieu mau cong trinh khoi cong moi 3-4" xfId="677"/>
    <cellStyle name="_KT_TG_1_Book1_1_Bieu3ODA" xfId="678"/>
    <cellStyle name="_KT_TG_1_Book1_1_Bieu4HTMT" xfId="679"/>
    <cellStyle name="_KT_TG_1_Book1_1_Book1" xfId="680"/>
    <cellStyle name="_KT_TG_1_Book1_1_Luy ke von ung nam 2011 -Thoa gui ngay 12-8-2012" xfId="681"/>
    <cellStyle name="_KT_TG_1_Book1_2" xfId="682"/>
    <cellStyle name="_KT_TG_1_Book1_2 2" xfId="683"/>
    <cellStyle name="_KT_TG_1_Book1_2_BC CV 6403 BKHĐT" xfId="684"/>
    <cellStyle name="_KT_TG_1_Book1_2_Bieu3ODA" xfId="685"/>
    <cellStyle name="_KT_TG_1_Book1_2_Luy ke von ung nam 2011 -Thoa gui ngay 12-8-2012" xfId="686"/>
    <cellStyle name="_KT_TG_1_Book1_3" xfId="687"/>
    <cellStyle name="_KT_TG_1_Book1_BC CV 6403 BKHĐT" xfId="688"/>
    <cellStyle name="_KT_TG_1_Book1_BC-QT-WB-dthao" xfId="689"/>
    <cellStyle name="_KT_TG_1_Book1_Bieu mau cong trinh khoi cong moi 3-4" xfId="690"/>
    <cellStyle name="_KT_TG_1_Book1_Bieu3ODA" xfId="691"/>
    <cellStyle name="_KT_TG_1_Book1_Bieu4HTMT" xfId="692"/>
    <cellStyle name="_KT_TG_1_Book1_bo sung von KCH nam 2010 va Du an tre kho khan" xfId="693"/>
    <cellStyle name="_KT_TG_1_Book1_Book1" xfId="694"/>
    <cellStyle name="_KT_TG_1_Book1_danh muc chuan bi dau tu 2011 ngay 07-6-2011" xfId="695"/>
    <cellStyle name="_KT_TG_1_Book1_Danh muc pbo nguon von XSKT, XDCB nam 2009 chuyen qua nam 2010" xfId="696"/>
    <cellStyle name="_KT_TG_1_Book1_dieu chinh KH 2011 ngay 26-5-2011111" xfId="697"/>
    <cellStyle name="_KT_TG_1_Book1_DS KCH PHAN BO VON NSDP NAM 2010" xfId="698"/>
    <cellStyle name="_KT_TG_1_Book1_giao KH 2011 ngay 10-12-2010" xfId="699"/>
    <cellStyle name="_KT_TG_1_Book1_Luy ke von ung nam 2011 -Thoa gui ngay 12-8-2012" xfId="700"/>
    <cellStyle name="_KT_TG_1_CAU Khanh Nam(Thi Cong)" xfId="701"/>
    <cellStyle name="_KT_TG_1_CoCauPhi (version 1)" xfId="702"/>
    <cellStyle name="_KT_TG_1_Copy of 05-12  KH trung han 2016-2020 - Liem Thinh edited (1)" xfId="703"/>
    <cellStyle name="_KT_TG_1_ChiHuong_ApGia" xfId="704"/>
    <cellStyle name="_KT_TG_1_danh muc chuan bi dau tu 2011 ngay 07-6-2011" xfId="705"/>
    <cellStyle name="_KT_TG_1_Danh muc pbo nguon von XSKT, XDCB nam 2009 chuyen qua nam 2010" xfId="706"/>
    <cellStyle name="_KT_TG_1_DAU NOI PL-CL TAI PHU LAMHC" xfId="707"/>
    <cellStyle name="_KT_TG_1_dieu chinh KH 2011 ngay 26-5-2011111" xfId="708"/>
    <cellStyle name="_KT_TG_1_DS KCH PHAN BO VON NSDP NAM 2010" xfId="709"/>
    <cellStyle name="_KT_TG_1_DTCDT MR.2N110.HOCMON.TDTOAN.CCUNG" xfId="710"/>
    <cellStyle name="_KT_TG_1_DU TRU VAT TU" xfId="711"/>
    <cellStyle name="_KT_TG_1_GTGT 2003" xfId="712"/>
    <cellStyle name="_KT_TG_1_giao KH 2011 ngay 10-12-2010" xfId="713"/>
    <cellStyle name="_KT_TG_1_KE KHAI THUE GTGT 2004" xfId="714"/>
    <cellStyle name="_KT_TG_1_KE KHAI THUE GTGT 2004_BCTC2004" xfId="715"/>
    <cellStyle name="_KT_TG_1_kien giang 2" xfId="716"/>
    <cellStyle name="_KT_TG_1_KH TPCP 2016-2020 (tong hop)" xfId="717"/>
    <cellStyle name="_KT_TG_1_KH TPCP vung TNB (03-1-2012)" xfId="718"/>
    <cellStyle name="_KT_TG_1_Lora-tungchau" xfId="719"/>
    <cellStyle name="_KT_TG_1_Luy ke von ung nam 2011 -Thoa gui ngay 12-8-2012" xfId="720"/>
    <cellStyle name="_KT_TG_1_N-X-T-04" xfId="721"/>
    <cellStyle name="_KT_TG_1_NhanCong" xfId="722"/>
    <cellStyle name="_KT_TG_1_PGIA-phieu tham tra Kho bac" xfId="723"/>
    <cellStyle name="_KT_TG_1_PT02-02" xfId="724"/>
    <cellStyle name="_KT_TG_1_PT02-02_Book1" xfId="725"/>
    <cellStyle name="_KT_TG_1_PT02-03" xfId="726"/>
    <cellStyle name="_KT_TG_1_PT02-03_Book1" xfId="727"/>
    <cellStyle name="_KT_TG_1_phu luc tong ket tinh hinh TH giai doan 03-10 (ngay 30)" xfId="728"/>
    <cellStyle name="_KT_TG_1_Qt-HT3PQ1(CauKho)" xfId="729"/>
    <cellStyle name="_KT_TG_1_Sheet1" xfId="730"/>
    <cellStyle name="_KT_TG_1_TK152-04" xfId="731"/>
    <cellStyle name="_KT_TG_1_THUY DIEN DA KHAI THAM DINH" xfId="732"/>
    <cellStyle name="_KT_TG_1_ÿÿÿÿÿ" xfId="733"/>
    <cellStyle name="_KT_TG_1_ÿÿÿÿÿ_Bieu mau cong trinh khoi cong moi 3-4" xfId="734"/>
    <cellStyle name="_KT_TG_1_ÿÿÿÿÿ_Bieu3ODA" xfId="735"/>
    <cellStyle name="_KT_TG_1_ÿÿÿÿÿ_Bieu4HTMT" xfId="736"/>
    <cellStyle name="_KT_TG_1_ÿÿÿÿÿ_kien giang 2" xfId="737"/>
    <cellStyle name="_KT_TG_1_ÿÿÿÿÿ_KH TPCP vung TNB (03-1-2012)" xfId="738"/>
    <cellStyle name="_KT_TG_2" xfId="739"/>
    <cellStyle name="_KT_TG_2 2" xfId="740"/>
    <cellStyle name="_KT_TG_2 3" xfId="741"/>
    <cellStyle name="_KT_TG_2_05-12  KH trung han 2016-2020 - Liem Thinh edited" xfId="742"/>
    <cellStyle name="_KT_TG_2_ApGiaVatTu_cayxanh_latgach" xfId="743"/>
    <cellStyle name="_KT_TG_2_BANG TONG HOP TINH HINH THANH QUYET TOAN (MOI I)" xfId="744"/>
    <cellStyle name="_KT_TG_2_BAO CAO KLCT PT2000" xfId="745"/>
    <cellStyle name="_KT_TG_2_BAO CAO PT2000" xfId="746"/>
    <cellStyle name="_KT_TG_2_BAO CAO PT2000_Book1" xfId="747"/>
    <cellStyle name="_KT_TG_2_Bao cao XDCB 2001 - T11 KH dieu chinh 20-11-THAI" xfId="748"/>
    <cellStyle name="_KT_TG_2_BAO GIA NGAY 24-10-08 (co dam)" xfId="749"/>
    <cellStyle name="_KT_TG_2_BB Quang Dong" xfId="750"/>
    <cellStyle name="_KT_TG_2_BC  NAM 2007" xfId="751"/>
    <cellStyle name="_KT_TG_2_BC CV 6403 BKHĐT" xfId="752"/>
    <cellStyle name="_KT_TG_2_BC NQ11-CP - chinh sua lai" xfId="753"/>
    <cellStyle name="_KT_TG_2_BC NQ11-CP-Quynh sau bieu so3" xfId="754"/>
    <cellStyle name="_KT_TG_2_BC_NQ11-CP_-_Thao_sua_lai" xfId="755"/>
    <cellStyle name="_KT_TG_2_Bieu mau cong trinh khoi cong moi 3-4" xfId="756"/>
    <cellStyle name="_KT_TG_2_Bieu3ODA" xfId="757"/>
    <cellStyle name="_KT_TG_2_Bieu3ODA_1" xfId="758"/>
    <cellStyle name="_KT_TG_2_Bieu4HTMT" xfId="759"/>
    <cellStyle name="_KT_TG_2_bo sung von KCH nam 2010 va Du an tre kho khan" xfId="760"/>
    <cellStyle name="_KT_TG_2_Book1" xfId="761"/>
    <cellStyle name="_KT_TG_2_Book1 2" xfId="762"/>
    <cellStyle name="_KT_TG_2_Book1 3" xfId="763"/>
    <cellStyle name="_KT_TG_2_Book1_1" xfId="764"/>
    <cellStyle name="_KT_TG_2_Book1_1 2" xfId="765"/>
    <cellStyle name="_KT_TG_2_Book1_1_BC CV 6403 BKHĐT" xfId="766"/>
    <cellStyle name="_KT_TG_2_Book1_1_Bieu mau cong trinh khoi cong moi 3-4" xfId="767"/>
    <cellStyle name="_KT_TG_2_Book1_1_Bieu3ODA" xfId="768"/>
    <cellStyle name="_KT_TG_2_Book1_1_Bieu4HTMT" xfId="769"/>
    <cellStyle name="_KT_TG_2_Book1_1_Book1" xfId="770"/>
    <cellStyle name="_KT_TG_2_Book1_1_Luy ke von ung nam 2011 -Thoa gui ngay 12-8-2012" xfId="771"/>
    <cellStyle name="_KT_TG_2_Book1_2" xfId="772"/>
    <cellStyle name="_KT_TG_2_Book1_2 2" xfId="773"/>
    <cellStyle name="_KT_TG_2_Book1_2_BC CV 6403 BKHĐT" xfId="774"/>
    <cellStyle name="_KT_TG_2_Book1_2_Bieu3ODA" xfId="775"/>
    <cellStyle name="_KT_TG_2_Book1_2_Luy ke von ung nam 2011 -Thoa gui ngay 12-8-2012" xfId="776"/>
    <cellStyle name="_KT_TG_2_Book1_3" xfId="777"/>
    <cellStyle name="_KT_TG_2_Book1_3 2" xfId="778"/>
    <cellStyle name="_KT_TG_2_Book1_BC CV 6403 BKHĐT" xfId="779"/>
    <cellStyle name="_KT_TG_2_Book1_Bieu mau cong trinh khoi cong moi 3-4" xfId="780"/>
    <cellStyle name="_KT_TG_2_Book1_Bieu3ODA" xfId="781"/>
    <cellStyle name="_KT_TG_2_Book1_Bieu4HTMT" xfId="782"/>
    <cellStyle name="_KT_TG_2_Book1_bo sung von KCH nam 2010 va Du an tre kho khan" xfId="783"/>
    <cellStyle name="_KT_TG_2_Book1_Book1" xfId="784"/>
    <cellStyle name="_KT_TG_2_Book1_danh muc chuan bi dau tu 2011 ngay 07-6-2011" xfId="785"/>
    <cellStyle name="_KT_TG_2_Book1_Danh muc pbo nguon von XSKT, XDCB nam 2009 chuyen qua nam 2010" xfId="786"/>
    <cellStyle name="_KT_TG_2_Book1_dieu chinh KH 2011 ngay 26-5-2011111" xfId="787"/>
    <cellStyle name="_KT_TG_2_Book1_DS KCH PHAN BO VON NSDP NAM 2010" xfId="788"/>
    <cellStyle name="_KT_TG_2_Book1_giao KH 2011 ngay 10-12-2010" xfId="789"/>
    <cellStyle name="_KT_TG_2_Book1_Luy ke von ung nam 2011 -Thoa gui ngay 12-8-2012" xfId="790"/>
    <cellStyle name="_KT_TG_2_CAU Khanh Nam(Thi Cong)" xfId="791"/>
    <cellStyle name="_KT_TG_2_CoCauPhi (version 1)" xfId="792"/>
    <cellStyle name="_KT_TG_2_Copy of 05-12  KH trung han 2016-2020 - Liem Thinh edited (1)" xfId="793"/>
    <cellStyle name="_KT_TG_2_ChiHuong_ApGia" xfId="794"/>
    <cellStyle name="_KT_TG_2_danh muc chuan bi dau tu 2011 ngay 07-6-2011" xfId="795"/>
    <cellStyle name="_KT_TG_2_Danh muc pbo nguon von XSKT, XDCB nam 2009 chuyen qua nam 2010" xfId="796"/>
    <cellStyle name="_KT_TG_2_DAU NOI PL-CL TAI PHU LAMHC" xfId="797"/>
    <cellStyle name="_KT_TG_2_dieu chinh KH 2011 ngay 26-5-2011111" xfId="798"/>
    <cellStyle name="_KT_TG_2_DS KCH PHAN BO VON NSDP NAM 2010" xfId="799"/>
    <cellStyle name="_KT_TG_2_DTCDT MR.2N110.HOCMON.TDTOAN.CCUNG" xfId="800"/>
    <cellStyle name="_KT_TG_2_DU TRU VAT TU" xfId="801"/>
    <cellStyle name="_KT_TG_2_GTGT 2003" xfId="802"/>
    <cellStyle name="_KT_TG_2_giao KH 2011 ngay 10-12-2010" xfId="803"/>
    <cellStyle name="_KT_TG_2_KE KHAI THUE GTGT 2004" xfId="804"/>
    <cellStyle name="_KT_TG_2_KE KHAI THUE GTGT 2004_BCTC2004" xfId="805"/>
    <cellStyle name="_KT_TG_2_kien giang 2" xfId="806"/>
    <cellStyle name="_KT_TG_2_KH TPCP 2016-2020 (tong hop)" xfId="807"/>
    <cellStyle name="_KT_TG_2_KH TPCP vung TNB (03-1-2012)" xfId="808"/>
    <cellStyle name="_KT_TG_2_Lora-tungchau" xfId="809"/>
    <cellStyle name="_KT_TG_2_Luy ke von ung nam 2011 -Thoa gui ngay 12-8-2012" xfId="810"/>
    <cellStyle name="_KT_TG_2_N-X-T-04" xfId="811"/>
    <cellStyle name="_KT_TG_2_NhanCong" xfId="812"/>
    <cellStyle name="_KT_TG_2_PGIA-phieu tham tra Kho bac" xfId="813"/>
    <cellStyle name="_KT_TG_2_PT02-02" xfId="814"/>
    <cellStyle name="_KT_TG_2_PT02-02_Book1" xfId="815"/>
    <cellStyle name="_KT_TG_2_PT02-03" xfId="816"/>
    <cellStyle name="_KT_TG_2_PT02-03_Book1" xfId="817"/>
    <cellStyle name="_KT_TG_2_phu luc tong ket tinh hinh TH giai doan 03-10 (ngay 30)" xfId="818"/>
    <cellStyle name="_KT_TG_2_Qt-HT3PQ1(CauKho)" xfId="819"/>
    <cellStyle name="_KT_TG_2_Sheet1" xfId="820"/>
    <cellStyle name="_KT_TG_2_TK152-04" xfId="821"/>
    <cellStyle name="_KT_TG_2_THUY DIEN DA KHAI THAM DINH" xfId="822"/>
    <cellStyle name="_KT_TG_2_ÿÿÿÿÿ" xfId="823"/>
    <cellStyle name="_KT_TG_2_ÿÿÿÿÿ_Bieu mau cong trinh khoi cong moi 3-4" xfId="824"/>
    <cellStyle name="_KT_TG_2_ÿÿÿÿÿ_Bieu3ODA" xfId="825"/>
    <cellStyle name="_KT_TG_2_ÿÿÿÿÿ_Bieu4HTMT" xfId="826"/>
    <cellStyle name="_KT_TG_2_ÿÿÿÿÿ_kien giang 2" xfId="827"/>
    <cellStyle name="_KT_TG_2_ÿÿÿÿÿ_KH TPCP vung TNB (03-1-2012)" xfId="828"/>
    <cellStyle name="_KT_TG_3" xfId="829"/>
    <cellStyle name="_KT_TG_4" xfId="830"/>
    <cellStyle name="_KT_TG_4 2" xfId="831"/>
    <cellStyle name="_KT_TG_4_05-12  KH trung han 2016-2020 - Liem Thinh edited" xfId="832"/>
    <cellStyle name="_KT_TG_4_Copy of 05-12  KH trung han 2016-2020 - Liem Thinh edited (1)" xfId="833"/>
    <cellStyle name="_KT_TG_4_KH TPCP 2016-2020 (tong hop)" xfId="834"/>
    <cellStyle name="_KT_TG_4_Lora-tungchau" xfId="835"/>
    <cellStyle name="_KT_TG_4_Lora-tungchau 2" xfId="836"/>
    <cellStyle name="_KT_TG_4_Lora-tungchau_05-12  KH trung han 2016-2020 - Liem Thinh edited" xfId="837"/>
    <cellStyle name="_KT_TG_4_Lora-tungchau_Copy of 05-12  KH trung han 2016-2020 - Liem Thinh edited (1)" xfId="838"/>
    <cellStyle name="_KT_TG_4_Lora-tungchau_KH TPCP 2016-2020 (tong hop)" xfId="839"/>
    <cellStyle name="_KT_TG_4_Qt-HT3PQ1(CauKho)" xfId="840"/>
    <cellStyle name="_KH 2009" xfId="841"/>
    <cellStyle name="_KH 2009_15_10_2013 BC nhu cau von doi ung ODA (2014-2016) ngay 15102013 Sua" xfId="842"/>
    <cellStyle name="_KH 2009_BC nhu cau von doi ung ODA nganh NN (BKH)" xfId="843"/>
    <cellStyle name="_KH 2009_BC nhu cau von doi ung ODA nganh NN (BKH)_05-12  KH trung han 2016-2020 - Liem Thinh edited" xfId="844"/>
    <cellStyle name="_KH 2009_BC nhu cau von doi ung ODA nganh NN (BKH)_Copy of 05-12  KH trung han 2016-2020 - Liem Thinh edited (1)" xfId="845"/>
    <cellStyle name="_KH 2009_BC Tai co cau (bieu TH)" xfId="846"/>
    <cellStyle name="_KH 2009_BC Tai co cau (bieu TH)_05-12  KH trung han 2016-2020 - Liem Thinh edited" xfId="847"/>
    <cellStyle name="_KH 2009_BC Tai co cau (bieu TH)_Copy of 05-12  KH trung han 2016-2020 - Liem Thinh edited (1)" xfId="848"/>
    <cellStyle name="_KH 2009_DK 2014-2015 final" xfId="849"/>
    <cellStyle name="_KH 2009_DK 2014-2015 final_05-12  KH trung han 2016-2020 - Liem Thinh edited" xfId="850"/>
    <cellStyle name="_KH 2009_DK 2014-2015 final_Copy of 05-12  KH trung han 2016-2020 - Liem Thinh edited (1)" xfId="851"/>
    <cellStyle name="_KH 2009_DK 2014-2015 new" xfId="852"/>
    <cellStyle name="_KH 2009_DK 2014-2015 new_05-12  KH trung han 2016-2020 - Liem Thinh edited" xfId="853"/>
    <cellStyle name="_KH 2009_DK 2014-2015 new_Copy of 05-12  KH trung han 2016-2020 - Liem Thinh edited (1)" xfId="854"/>
    <cellStyle name="_KH 2009_DK KH CBDT 2014 11-11-2013" xfId="855"/>
    <cellStyle name="_KH 2009_DK KH CBDT 2014 11-11-2013(1)" xfId="856"/>
    <cellStyle name="_KH 2009_DK KH CBDT 2014 11-11-2013(1)_05-12  KH trung han 2016-2020 - Liem Thinh edited" xfId="857"/>
    <cellStyle name="_KH 2009_DK KH CBDT 2014 11-11-2013(1)_Copy of 05-12  KH trung han 2016-2020 - Liem Thinh edited (1)" xfId="858"/>
    <cellStyle name="_KH 2009_DK KH CBDT 2014 11-11-2013_05-12  KH trung han 2016-2020 - Liem Thinh edited" xfId="859"/>
    <cellStyle name="_KH 2009_DK KH CBDT 2014 11-11-2013_Copy of 05-12  KH trung han 2016-2020 - Liem Thinh edited (1)" xfId="860"/>
    <cellStyle name="_KH 2009_KH 2011-2015" xfId="861"/>
    <cellStyle name="_KH 2009_tai co cau dau tu (tong hop)1" xfId="862"/>
    <cellStyle name="_KH 2012 (TPCP) Bac Lieu (25-12-2011)" xfId="863"/>
    <cellStyle name="_Kh ql62 (2010) 11-09" xfId="864"/>
    <cellStyle name="_KH TPCP 2010 17-3-10" xfId="865"/>
    <cellStyle name="_KH TPCP vung TNB (03-1-2012)" xfId="866"/>
    <cellStyle name="_KH ung von cap bach 2009-Cuc NTTS de nghi (sua)" xfId="867"/>
    <cellStyle name="_kh von 2011 (10-11-10)" xfId="4698"/>
    <cellStyle name="_KH XDCB 2010" xfId="4699"/>
    <cellStyle name="_KH.DTC.gd2016-2020 tinh (T2-2015)" xfId="868"/>
    <cellStyle name="_Khung 2012" xfId="869"/>
    <cellStyle name="_Khung nam 2010" xfId="870"/>
    <cellStyle name="_Lora-tungchau" xfId="871"/>
    <cellStyle name="_Lora-tungchau 2" xfId="872"/>
    <cellStyle name="_Lora-tungchau_05-12  KH trung han 2016-2020 - Liem Thinh edited" xfId="873"/>
    <cellStyle name="_Lora-tungchau_Copy of 05-12  KH trung han 2016-2020 - Liem Thinh edited (1)" xfId="874"/>
    <cellStyle name="_Lora-tungchau_KH TPCP 2016-2020 (tong hop)" xfId="875"/>
    <cellStyle name="_LuuNgay24-07-2006Bao cao tai NPP PHAN DUNG 22-7" xfId="4700"/>
    <cellStyle name="_Luy ke von ung nam 2011 -Thoa gui ngay 12-8-2012" xfId="876"/>
    <cellStyle name="_MAU BIEU DIEU CHINH KH2010" xfId="4701"/>
    <cellStyle name="_mau so 3" xfId="877"/>
    <cellStyle name="_MauThanTKKT-goi7-DonGia2143(vl t7)" xfId="878"/>
    <cellStyle name="_MauThanTKKT-goi7-DonGia2143(vl t7)_!1 1 bao cao giao KH ve HTCMT vung TNB   12-12-2011" xfId="879"/>
    <cellStyle name="_MauThanTKKT-goi7-DonGia2143(vl t7)_Bieu4HTMT" xfId="880"/>
    <cellStyle name="_MauThanTKKT-goi7-DonGia2143(vl t7)_Bieu4HTMT_!1 1 bao cao giao KH ve HTCMT vung TNB   12-12-2011" xfId="881"/>
    <cellStyle name="_MauThanTKKT-goi7-DonGia2143(vl t7)_Bieu4HTMT_KH TPCP vung TNB (03-1-2012)" xfId="882"/>
    <cellStyle name="_MauThanTKKT-goi7-DonGia2143(vl t7)_KH TPCP vung TNB (03-1-2012)" xfId="883"/>
    <cellStyle name="_N-X-T-04" xfId="884"/>
    <cellStyle name="_Nhu cau von ung truoc 2011 Tha h Hoa + Nge An gui TW" xfId="885"/>
    <cellStyle name="_Nhu cau von ung truoc 2011 Tha h Hoa + Nge An gui TW_!1 1 bao cao giao KH ve HTCMT vung TNB   12-12-2011" xfId="886"/>
    <cellStyle name="_Nhu cau von ung truoc 2011 Tha h Hoa + Nge An gui TW_Bieu4HTMT" xfId="887"/>
    <cellStyle name="_Nhu cau von ung truoc 2011 Tha h Hoa + Nge An gui TW_Bieu4HTMT_!1 1 bao cao giao KH ve HTCMT vung TNB   12-12-2011" xfId="888"/>
    <cellStyle name="_Nhu cau von ung truoc 2011 Tha h Hoa + Nge An gui TW_Bieu4HTMT_KH TPCP vung TNB (03-1-2012)" xfId="889"/>
    <cellStyle name="_Nhu cau von ung truoc 2011 Tha h Hoa + Nge An gui TW_KH TPCP vung TNB (03-1-2012)" xfId="890"/>
    <cellStyle name="_P quan-huyen 14.10.2010" xfId="4702"/>
    <cellStyle name="_PERSONAL" xfId="891"/>
    <cellStyle name="_PERSONAL_BC CV 6403 BKHĐT" xfId="892"/>
    <cellStyle name="_PERSONAL_Bieu mau cong trinh khoi cong moi 3-4" xfId="893"/>
    <cellStyle name="_PERSONAL_Bieu3ODA" xfId="894"/>
    <cellStyle name="_PERSONAL_Bieu4HTMT" xfId="895"/>
    <cellStyle name="_PERSONAL_Book1" xfId="896"/>
    <cellStyle name="_PERSONAL_Book1 2" xfId="897"/>
    <cellStyle name="_PERSONAL_HTQ.8 GD1" xfId="898"/>
    <cellStyle name="_PERSONAL_HTQ.8 GD1_05-12  KH trung han 2016-2020 - Liem Thinh edited" xfId="899"/>
    <cellStyle name="_PERSONAL_HTQ.8 GD1_Copy of 05-12  KH trung han 2016-2020 - Liem Thinh edited (1)" xfId="900"/>
    <cellStyle name="_PERSONAL_HTQ.8 GD1_KH TPCP 2016-2020 (tong hop)" xfId="901"/>
    <cellStyle name="_PERSONAL_Luy ke von ung nam 2011 -Thoa gui ngay 12-8-2012" xfId="902"/>
    <cellStyle name="_PERSONAL_Tong hop KHCB 2001" xfId="903"/>
    <cellStyle name="_Phan bo KH 2009 TPCP" xfId="904"/>
    <cellStyle name="_phong bo mon22" xfId="905"/>
    <cellStyle name="_phong bo mon22_!1 1 bao cao giao KH ve HTCMT vung TNB   12-12-2011" xfId="906"/>
    <cellStyle name="_phong bo mon22_KH TPCP vung TNB (03-1-2012)" xfId="907"/>
    <cellStyle name="_Phu luc 2 (Bieu 2) TH KH 2010" xfId="908"/>
    <cellStyle name="_phu luc tong ket tinh hinh TH giai doan 03-10 (ngay 30)" xfId="909"/>
    <cellStyle name="_Phuluckinhphi_DC_lan 4_YL" xfId="910"/>
    <cellStyle name="_Q TOAN  SCTX QL.62 QUI I ( oanh)" xfId="911"/>
    <cellStyle name="_Q TOAN  SCTX QL.62 QUI II ( oanh)" xfId="912"/>
    <cellStyle name="_QT SCTXQL62_QT1 (Cty QL)" xfId="913"/>
    <cellStyle name="_Qt-HT3PQ1(CauKho)" xfId="914"/>
    <cellStyle name="_rieng dc dau gia 2010" xfId="4703"/>
    <cellStyle name="_Sheet1" xfId="915"/>
    <cellStyle name="_Sheet2" xfId="916"/>
    <cellStyle name="_TG-TH" xfId="917"/>
    <cellStyle name="_TG-TH_1" xfId="918"/>
    <cellStyle name="_TG-TH_1 2" xfId="919"/>
    <cellStyle name="_TG-TH_1 3" xfId="920"/>
    <cellStyle name="_TG-TH_1_05-12  KH trung han 2016-2020 - Liem Thinh edited" xfId="921"/>
    <cellStyle name="_TG-TH_1_ApGiaVatTu_cayxanh_latgach" xfId="922"/>
    <cellStyle name="_TG-TH_1_BANG TONG HOP TINH HINH THANH QUYET TOAN (MOI I)" xfId="923"/>
    <cellStyle name="_TG-TH_1_BAO CAO KLCT PT2000" xfId="924"/>
    <cellStyle name="_TG-TH_1_BAO CAO PT2000" xfId="925"/>
    <cellStyle name="_TG-TH_1_BAO CAO PT2000_Book1" xfId="926"/>
    <cellStyle name="_TG-TH_1_Bao cao XDCB 2001 - T11 KH dieu chinh 20-11-THAI" xfId="927"/>
    <cellStyle name="_TG-TH_1_BAO GIA NGAY 24-10-08 (co dam)" xfId="928"/>
    <cellStyle name="_TG-TH_1_BB Quang Dong" xfId="929"/>
    <cellStyle name="_TG-TH_1_BC  NAM 2007" xfId="930"/>
    <cellStyle name="_TG-TH_1_BC CV 6403 BKHĐT" xfId="931"/>
    <cellStyle name="_TG-TH_1_BC NQ11-CP - chinh sua lai" xfId="932"/>
    <cellStyle name="_TG-TH_1_BC NQ11-CP-Quynh sau bieu so3" xfId="933"/>
    <cellStyle name="_TG-TH_1_BC_NQ11-CP_-_Thao_sua_lai" xfId="934"/>
    <cellStyle name="_TG-TH_1_Bieu mau cong trinh khoi cong moi 3-4" xfId="935"/>
    <cellStyle name="_TG-TH_1_Bieu3ODA" xfId="936"/>
    <cellStyle name="_TG-TH_1_Bieu3ODA_1" xfId="937"/>
    <cellStyle name="_TG-TH_1_Bieu4HTMT" xfId="938"/>
    <cellStyle name="_TG-TH_1_bo sung von KCH nam 2010 va Du an tre kho khan" xfId="939"/>
    <cellStyle name="_TG-TH_1_Book1" xfId="940"/>
    <cellStyle name="_TG-TH_1_Book1 2" xfId="941"/>
    <cellStyle name="_TG-TH_1_Book1 3" xfId="942"/>
    <cellStyle name="_TG-TH_1_Book1_1" xfId="943"/>
    <cellStyle name="_TG-TH_1_Book1_1 2" xfId="944"/>
    <cellStyle name="_TG-TH_1_Book1_1_BC CV 6403 BKHĐT" xfId="945"/>
    <cellStyle name="_TG-TH_1_Book1_1_Bieu mau cong trinh khoi cong moi 3-4" xfId="946"/>
    <cellStyle name="_TG-TH_1_Book1_1_Bieu3ODA" xfId="947"/>
    <cellStyle name="_TG-TH_1_Book1_1_Bieu4HTMT" xfId="948"/>
    <cellStyle name="_TG-TH_1_Book1_1_Book1" xfId="949"/>
    <cellStyle name="_TG-TH_1_Book1_1_Luy ke von ung nam 2011 -Thoa gui ngay 12-8-2012" xfId="950"/>
    <cellStyle name="_TG-TH_1_Book1_2" xfId="951"/>
    <cellStyle name="_TG-TH_1_Book1_2 2" xfId="952"/>
    <cellStyle name="_TG-TH_1_Book1_2_BC CV 6403 BKHĐT" xfId="953"/>
    <cellStyle name="_TG-TH_1_Book1_2_Bieu3ODA" xfId="954"/>
    <cellStyle name="_TG-TH_1_Book1_2_Luy ke von ung nam 2011 -Thoa gui ngay 12-8-2012" xfId="955"/>
    <cellStyle name="_TG-TH_1_Book1_3" xfId="956"/>
    <cellStyle name="_TG-TH_1_Book1_BC CV 6403 BKHĐT" xfId="957"/>
    <cellStyle name="_TG-TH_1_Book1_BC-QT-WB-dthao" xfId="958"/>
    <cellStyle name="_TG-TH_1_Book1_Bieu mau cong trinh khoi cong moi 3-4" xfId="959"/>
    <cellStyle name="_TG-TH_1_Book1_Bieu3ODA" xfId="960"/>
    <cellStyle name="_TG-TH_1_Book1_Bieu4HTMT" xfId="961"/>
    <cellStyle name="_TG-TH_1_Book1_bo sung von KCH nam 2010 va Du an tre kho khan" xfId="962"/>
    <cellStyle name="_TG-TH_1_Book1_Book1" xfId="963"/>
    <cellStyle name="_TG-TH_1_Book1_danh muc chuan bi dau tu 2011 ngay 07-6-2011" xfId="964"/>
    <cellStyle name="_TG-TH_1_Book1_Danh muc pbo nguon von XSKT, XDCB nam 2009 chuyen qua nam 2010" xfId="965"/>
    <cellStyle name="_TG-TH_1_Book1_dieu chinh KH 2011 ngay 26-5-2011111" xfId="966"/>
    <cellStyle name="_TG-TH_1_Book1_DS KCH PHAN BO VON NSDP NAM 2010" xfId="967"/>
    <cellStyle name="_TG-TH_1_Book1_giao KH 2011 ngay 10-12-2010" xfId="968"/>
    <cellStyle name="_TG-TH_1_Book1_Luy ke von ung nam 2011 -Thoa gui ngay 12-8-2012" xfId="969"/>
    <cellStyle name="_TG-TH_1_CAU Khanh Nam(Thi Cong)" xfId="970"/>
    <cellStyle name="_TG-TH_1_CoCauPhi (version 1)" xfId="971"/>
    <cellStyle name="_TG-TH_1_Copy of 05-12  KH trung han 2016-2020 - Liem Thinh edited (1)" xfId="972"/>
    <cellStyle name="_TG-TH_1_ChiHuong_ApGia" xfId="973"/>
    <cellStyle name="_TG-TH_1_danh muc chuan bi dau tu 2011 ngay 07-6-2011" xfId="974"/>
    <cellStyle name="_TG-TH_1_Danh muc pbo nguon von XSKT, XDCB nam 2009 chuyen qua nam 2010" xfId="975"/>
    <cellStyle name="_TG-TH_1_DAU NOI PL-CL TAI PHU LAMHC" xfId="976"/>
    <cellStyle name="_TG-TH_1_dieu chinh KH 2011 ngay 26-5-2011111" xfId="977"/>
    <cellStyle name="_TG-TH_1_DS KCH PHAN BO VON NSDP NAM 2010" xfId="978"/>
    <cellStyle name="_TG-TH_1_DTCDT MR.2N110.HOCMON.TDTOAN.CCUNG" xfId="979"/>
    <cellStyle name="_TG-TH_1_DU TRU VAT TU" xfId="980"/>
    <cellStyle name="_TG-TH_1_GTGT 2003" xfId="981"/>
    <cellStyle name="_TG-TH_1_giao KH 2011 ngay 10-12-2010" xfId="982"/>
    <cellStyle name="_TG-TH_1_KE KHAI THUE GTGT 2004" xfId="983"/>
    <cellStyle name="_TG-TH_1_KE KHAI THUE GTGT 2004_BCTC2004" xfId="984"/>
    <cellStyle name="_TG-TH_1_kien giang 2" xfId="985"/>
    <cellStyle name="_TG-TH_1_KH TPCP 2016-2020 (tong hop)" xfId="986"/>
    <cellStyle name="_TG-TH_1_KH TPCP vung TNB (03-1-2012)" xfId="987"/>
    <cellStyle name="_TG-TH_1_Lora-tungchau" xfId="988"/>
    <cellStyle name="_TG-TH_1_Luy ke von ung nam 2011 -Thoa gui ngay 12-8-2012" xfId="989"/>
    <cellStyle name="_TG-TH_1_N-X-T-04" xfId="990"/>
    <cellStyle name="_TG-TH_1_NhanCong" xfId="991"/>
    <cellStyle name="_TG-TH_1_PGIA-phieu tham tra Kho bac" xfId="992"/>
    <cellStyle name="_TG-TH_1_PT02-02" xfId="993"/>
    <cellStyle name="_TG-TH_1_PT02-02_Book1" xfId="994"/>
    <cellStyle name="_TG-TH_1_PT02-03" xfId="995"/>
    <cellStyle name="_TG-TH_1_PT02-03_Book1" xfId="996"/>
    <cellStyle name="_TG-TH_1_phu luc tong ket tinh hinh TH giai doan 03-10 (ngay 30)" xfId="997"/>
    <cellStyle name="_TG-TH_1_Qt-HT3PQ1(CauKho)" xfId="998"/>
    <cellStyle name="_TG-TH_1_Sheet1" xfId="999"/>
    <cellStyle name="_TG-TH_1_TK152-04" xfId="1000"/>
    <cellStyle name="_TG-TH_1_THUY DIEN DA KHAI THAM DINH" xfId="1001"/>
    <cellStyle name="_TG-TH_1_ÿÿÿÿÿ" xfId="1002"/>
    <cellStyle name="_TG-TH_1_ÿÿÿÿÿ_Bieu mau cong trinh khoi cong moi 3-4" xfId="1003"/>
    <cellStyle name="_TG-TH_1_ÿÿÿÿÿ_Bieu3ODA" xfId="1004"/>
    <cellStyle name="_TG-TH_1_ÿÿÿÿÿ_Bieu4HTMT" xfId="1005"/>
    <cellStyle name="_TG-TH_1_ÿÿÿÿÿ_kien giang 2" xfId="1006"/>
    <cellStyle name="_TG-TH_1_ÿÿÿÿÿ_KH TPCP vung TNB (03-1-2012)" xfId="1007"/>
    <cellStyle name="_TG-TH_2" xfId="1008"/>
    <cellStyle name="_TG-TH_2 2" xfId="1009"/>
    <cellStyle name="_TG-TH_2 3" xfId="1010"/>
    <cellStyle name="_TG-TH_2_05-12  KH trung han 2016-2020 - Liem Thinh edited" xfId="1011"/>
    <cellStyle name="_TG-TH_2_ApGiaVatTu_cayxanh_latgach" xfId="1012"/>
    <cellStyle name="_TG-TH_2_BANG TONG HOP TINH HINH THANH QUYET TOAN (MOI I)" xfId="1013"/>
    <cellStyle name="_TG-TH_2_BAO CAO KLCT PT2000" xfId="1014"/>
    <cellStyle name="_TG-TH_2_BAO CAO PT2000" xfId="1015"/>
    <cellStyle name="_TG-TH_2_BAO CAO PT2000_Book1" xfId="1016"/>
    <cellStyle name="_TG-TH_2_Bao cao XDCB 2001 - T11 KH dieu chinh 20-11-THAI" xfId="1017"/>
    <cellStyle name="_TG-TH_2_BAO GIA NGAY 24-10-08 (co dam)" xfId="1018"/>
    <cellStyle name="_TG-TH_2_BB Quang Dong" xfId="1019"/>
    <cellStyle name="_TG-TH_2_BC  NAM 2007" xfId="1020"/>
    <cellStyle name="_TG-TH_2_BC CV 6403 BKHĐT" xfId="1021"/>
    <cellStyle name="_TG-TH_2_BC NQ11-CP - chinh sua lai" xfId="1022"/>
    <cellStyle name="_TG-TH_2_BC NQ11-CP-Quynh sau bieu so3" xfId="1023"/>
    <cellStyle name="_TG-TH_2_BC_NQ11-CP_-_Thao_sua_lai" xfId="1024"/>
    <cellStyle name="_TG-TH_2_Bieu mau cong trinh khoi cong moi 3-4" xfId="1025"/>
    <cellStyle name="_TG-TH_2_Bieu3ODA" xfId="1026"/>
    <cellStyle name="_TG-TH_2_Bieu3ODA_1" xfId="1027"/>
    <cellStyle name="_TG-TH_2_Bieu4HTMT" xfId="1028"/>
    <cellStyle name="_TG-TH_2_bo sung von KCH nam 2010 va Du an tre kho khan" xfId="1029"/>
    <cellStyle name="_TG-TH_2_Book1" xfId="1030"/>
    <cellStyle name="_TG-TH_2_Book1 2" xfId="1031"/>
    <cellStyle name="_TG-TH_2_Book1 3" xfId="1032"/>
    <cellStyle name="_TG-TH_2_Book1_1" xfId="1033"/>
    <cellStyle name="_TG-TH_2_Book1_1 2" xfId="1034"/>
    <cellStyle name="_TG-TH_2_Book1_1_BC CV 6403 BKHĐT" xfId="1035"/>
    <cellStyle name="_TG-TH_2_Book1_1_Bieu mau cong trinh khoi cong moi 3-4" xfId="1036"/>
    <cellStyle name="_TG-TH_2_Book1_1_Bieu3ODA" xfId="1037"/>
    <cellStyle name="_TG-TH_2_Book1_1_Bieu4HTMT" xfId="1038"/>
    <cellStyle name="_TG-TH_2_Book1_1_Book1" xfId="1039"/>
    <cellStyle name="_TG-TH_2_Book1_1_Luy ke von ung nam 2011 -Thoa gui ngay 12-8-2012" xfId="1040"/>
    <cellStyle name="_TG-TH_2_Book1_2" xfId="1041"/>
    <cellStyle name="_TG-TH_2_Book1_2 2" xfId="1042"/>
    <cellStyle name="_TG-TH_2_Book1_2_BC CV 6403 BKHĐT" xfId="1043"/>
    <cellStyle name="_TG-TH_2_Book1_2_Bieu3ODA" xfId="1044"/>
    <cellStyle name="_TG-TH_2_Book1_2_Luy ke von ung nam 2011 -Thoa gui ngay 12-8-2012" xfId="1045"/>
    <cellStyle name="_TG-TH_2_Book1_3" xfId="1046"/>
    <cellStyle name="_TG-TH_2_Book1_3 2" xfId="1047"/>
    <cellStyle name="_TG-TH_2_Book1_BC CV 6403 BKHĐT" xfId="1048"/>
    <cellStyle name="_TG-TH_2_Book1_Bieu mau cong trinh khoi cong moi 3-4" xfId="1049"/>
    <cellStyle name="_TG-TH_2_Book1_Bieu3ODA" xfId="1050"/>
    <cellStyle name="_TG-TH_2_Book1_Bieu4HTMT" xfId="1051"/>
    <cellStyle name="_TG-TH_2_Book1_bo sung von KCH nam 2010 va Du an tre kho khan" xfId="1052"/>
    <cellStyle name="_TG-TH_2_Book1_Book1" xfId="1053"/>
    <cellStyle name="_TG-TH_2_Book1_danh muc chuan bi dau tu 2011 ngay 07-6-2011" xfId="1054"/>
    <cellStyle name="_TG-TH_2_Book1_Danh muc pbo nguon von XSKT, XDCB nam 2009 chuyen qua nam 2010" xfId="1055"/>
    <cellStyle name="_TG-TH_2_Book1_dieu chinh KH 2011 ngay 26-5-2011111" xfId="1056"/>
    <cellStyle name="_TG-TH_2_Book1_DS KCH PHAN BO VON NSDP NAM 2010" xfId="1057"/>
    <cellStyle name="_TG-TH_2_Book1_giao KH 2011 ngay 10-12-2010" xfId="1058"/>
    <cellStyle name="_TG-TH_2_Book1_Luy ke von ung nam 2011 -Thoa gui ngay 12-8-2012" xfId="1059"/>
    <cellStyle name="_TG-TH_2_CAU Khanh Nam(Thi Cong)" xfId="1060"/>
    <cellStyle name="_TG-TH_2_CoCauPhi (version 1)" xfId="1061"/>
    <cellStyle name="_TG-TH_2_Copy of 05-12  KH trung han 2016-2020 - Liem Thinh edited (1)" xfId="1062"/>
    <cellStyle name="_TG-TH_2_ChiHuong_ApGia" xfId="1063"/>
    <cellStyle name="_TG-TH_2_danh muc chuan bi dau tu 2011 ngay 07-6-2011" xfId="1064"/>
    <cellStyle name="_TG-TH_2_Danh muc pbo nguon von XSKT, XDCB nam 2009 chuyen qua nam 2010" xfId="1065"/>
    <cellStyle name="_TG-TH_2_DAU NOI PL-CL TAI PHU LAMHC" xfId="1066"/>
    <cellStyle name="_TG-TH_2_dieu chinh KH 2011 ngay 26-5-2011111" xfId="1067"/>
    <cellStyle name="_TG-TH_2_DS KCH PHAN BO VON NSDP NAM 2010" xfId="1068"/>
    <cellStyle name="_TG-TH_2_DTCDT MR.2N110.HOCMON.TDTOAN.CCUNG" xfId="1069"/>
    <cellStyle name="_TG-TH_2_DU TRU VAT TU" xfId="1070"/>
    <cellStyle name="_TG-TH_2_GTGT 2003" xfId="1071"/>
    <cellStyle name="_TG-TH_2_giao KH 2011 ngay 10-12-2010" xfId="1072"/>
    <cellStyle name="_TG-TH_2_KE KHAI THUE GTGT 2004" xfId="1073"/>
    <cellStyle name="_TG-TH_2_KE KHAI THUE GTGT 2004_BCTC2004" xfId="1074"/>
    <cellStyle name="_TG-TH_2_kien giang 2" xfId="1075"/>
    <cellStyle name="_TG-TH_2_KH TPCP 2016-2020 (tong hop)" xfId="1076"/>
    <cellStyle name="_TG-TH_2_KH TPCP vung TNB (03-1-2012)" xfId="1077"/>
    <cellStyle name="_TG-TH_2_Lora-tungchau" xfId="1078"/>
    <cellStyle name="_TG-TH_2_Luy ke von ung nam 2011 -Thoa gui ngay 12-8-2012" xfId="1079"/>
    <cellStyle name="_TG-TH_2_N-X-T-04" xfId="1080"/>
    <cellStyle name="_TG-TH_2_NhanCong" xfId="1081"/>
    <cellStyle name="_TG-TH_2_PGIA-phieu tham tra Kho bac" xfId="1082"/>
    <cellStyle name="_TG-TH_2_PT02-02" xfId="1083"/>
    <cellStyle name="_TG-TH_2_PT02-02_Book1" xfId="1084"/>
    <cellStyle name="_TG-TH_2_PT02-03" xfId="1085"/>
    <cellStyle name="_TG-TH_2_PT02-03_Book1" xfId="1086"/>
    <cellStyle name="_TG-TH_2_phu luc tong ket tinh hinh TH giai doan 03-10 (ngay 30)" xfId="1087"/>
    <cellStyle name="_TG-TH_2_Qt-HT3PQ1(CauKho)" xfId="1088"/>
    <cellStyle name="_TG-TH_2_Sheet1" xfId="1089"/>
    <cellStyle name="_TG-TH_2_TK152-04" xfId="1090"/>
    <cellStyle name="_TG-TH_2_THUY DIEN DA KHAI THAM DINH" xfId="1091"/>
    <cellStyle name="_TG-TH_2_ÿÿÿÿÿ" xfId="1092"/>
    <cellStyle name="_TG-TH_2_ÿÿÿÿÿ_Bieu mau cong trinh khoi cong moi 3-4" xfId="1093"/>
    <cellStyle name="_TG-TH_2_ÿÿÿÿÿ_Bieu3ODA" xfId="1094"/>
    <cellStyle name="_TG-TH_2_ÿÿÿÿÿ_Bieu4HTMT" xfId="1095"/>
    <cellStyle name="_TG-TH_2_ÿÿÿÿÿ_kien giang 2" xfId="1096"/>
    <cellStyle name="_TG-TH_2_ÿÿÿÿÿ_KH TPCP vung TNB (03-1-2012)" xfId="1097"/>
    <cellStyle name="_TG-TH_3" xfId="1098"/>
    <cellStyle name="_TG-TH_3 2" xfId="1099"/>
    <cellStyle name="_TG-TH_3_05-12  KH trung han 2016-2020 - Liem Thinh edited" xfId="1100"/>
    <cellStyle name="_TG-TH_3_Copy of 05-12  KH trung han 2016-2020 - Liem Thinh edited (1)" xfId="1101"/>
    <cellStyle name="_TG-TH_3_KH TPCP 2016-2020 (tong hop)" xfId="1102"/>
    <cellStyle name="_TG-TH_3_Lora-tungchau" xfId="1103"/>
    <cellStyle name="_TG-TH_3_Lora-tungchau 2" xfId="1104"/>
    <cellStyle name="_TG-TH_3_Lora-tungchau_05-12  KH trung han 2016-2020 - Liem Thinh edited" xfId="1105"/>
    <cellStyle name="_TG-TH_3_Lora-tungchau_Copy of 05-12  KH trung han 2016-2020 - Liem Thinh edited (1)" xfId="1106"/>
    <cellStyle name="_TG-TH_3_Lora-tungchau_KH TPCP 2016-2020 (tong hop)" xfId="1107"/>
    <cellStyle name="_TG-TH_3_Qt-HT3PQ1(CauKho)" xfId="1108"/>
    <cellStyle name="_TG-TH_4" xfId="1109"/>
    <cellStyle name="_TK152-04" xfId="1110"/>
    <cellStyle name="_Tong dutoan PP LAHAI" xfId="1111"/>
    <cellStyle name="_Tong hop KH 2011 vong 1 (9-8-2010 CHUAN)" xfId="4704"/>
    <cellStyle name="_TPCP GT-24-5-Mien Nui" xfId="1112"/>
    <cellStyle name="_TPCP GT-24-5-Mien Nui_!1 1 bao cao giao KH ve HTCMT vung TNB   12-12-2011" xfId="1113"/>
    <cellStyle name="_TPCP GT-24-5-Mien Nui_Bieu4HTMT" xfId="1114"/>
    <cellStyle name="_TPCP GT-24-5-Mien Nui_Bieu4HTMT_!1 1 bao cao giao KH ve HTCMT vung TNB   12-12-2011" xfId="1115"/>
    <cellStyle name="_TPCP GT-24-5-Mien Nui_Bieu4HTMT_KH TPCP vung TNB (03-1-2012)" xfId="1116"/>
    <cellStyle name="_TPCP GT-24-5-Mien Nui_KH TPCP vung TNB (03-1-2012)" xfId="1117"/>
    <cellStyle name="_TH KH 2010" xfId="1118"/>
    <cellStyle name="_THUY DIEN DA KHAI THAM DINH" xfId="1119"/>
    <cellStyle name="_ung truoc 2011 NSTW Thanh Hoa + Nge An gui Thu 12-5" xfId="1120"/>
    <cellStyle name="_ung truoc 2011 NSTW Thanh Hoa + Nge An gui Thu 12-5_!1 1 bao cao giao KH ve HTCMT vung TNB   12-12-2011" xfId="1121"/>
    <cellStyle name="_ung truoc 2011 NSTW Thanh Hoa + Nge An gui Thu 12-5_Bieu4HTMT" xfId="1122"/>
    <cellStyle name="_ung truoc 2011 NSTW Thanh Hoa + Nge An gui Thu 12-5_Bieu4HTMT_!1 1 bao cao giao KH ve HTCMT vung TNB   12-12-2011" xfId="1123"/>
    <cellStyle name="_ung truoc 2011 NSTW Thanh Hoa + Nge An gui Thu 12-5_Bieu4HTMT_KH TPCP vung TNB (03-1-2012)" xfId="1124"/>
    <cellStyle name="_ung truoc 2011 NSTW Thanh Hoa + Nge An gui Thu 12-5_KH TPCP vung TNB (03-1-2012)" xfId="1125"/>
    <cellStyle name="_ung truoc cua long an (6-5-2010)" xfId="1126"/>
    <cellStyle name="_Ung von nam 2011 vung TNB - Doan Cong tac (12-5-2010)" xfId="1127"/>
    <cellStyle name="_Ung von nam 2011 vung TNB - Doan Cong tac (12-5-2010)_!1 1 bao cao giao KH ve HTCMT vung TNB   12-12-2011" xfId="1128"/>
    <cellStyle name="_Ung von nam 2011 vung TNB - Doan Cong tac (12-5-2010)_Bieu4HTMT" xfId="1129"/>
    <cellStyle name="_Ung von nam 2011 vung TNB - Doan Cong tac (12-5-2010)_Bieu4HTMT_!1 1 bao cao giao KH ve HTCMT vung TNB   12-12-2011" xfId="1130"/>
    <cellStyle name="_Ung von nam 2011 vung TNB - Doan Cong tac (12-5-2010)_Bieu4HTMT_KH TPCP vung TNB (03-1-2012)" xfId="1131"/>
    <cellStyle name="_Ung von nam 2011 vung TNB - Doan Cong tac (12-5-2010)_Cong trinh co y kien LD_Dang_NN_2011-Tay nguyen-9-10" xfId="1132"/>
    <cellStyle name="_Ung von nam 2011 vung TNB - Doan Cong tac (12-5-2010)_Cong trinh co y kien LD_Dang_NN_2011-Tay nguyen-9-10_!1 1 bao cao giao KH ve HTCMT vung TNB   12-12-2011" xfId="1133"/>
    <cellStyle name="_Ung von nam 2011 vung TNB - Doan Cong tac (12-5-2010)_Cong trinh co y kien LD_Dang_NN_2011-Tay nguyen-9-10_Bieu4HTMT" xfId="1134"/>
    <cellStyle name="_Ung von nam 2011 vung TNB - Doan Cong tac (12-5-2010)_Cong trinh co y kien LD_Dang_NN_2011-Tay nguyen-9-10_Bieu4HTMT_!1 1 bao cao giao KH ve HTCMT vung TNB   12-12-2011" xfId="1135"/>
    <cellStyle name="_Ung von nam 2011 vung TNB - Doan Cong tac (12-5-2010)_Cong trinh co y kien LD_Dang_NN_2011-Tay nguyen-9-10_Bieu4HTMT_KH TPCP vung TNB (03-1-2012)" xfId="1136"/>
    <cellStyle name="_Ung von nam 2011 vung TNB - Doan Cong tac (12-5-2010)_Cong trinh co y kien LD_Dang_NN_2011-Tay nguyen-9-10_KH TPCP vung TNB (03-1-2012)" xfId="1137"/>
    <cellStyle name="_Ung von nam 2011 vung TNB - Doan Cong tac (12-5-2010)_Chuẩn bị đầu tư 2011 (sep Hung)_KH 2012 (T3-2013)" xfId="1138"/>
    <cellStyle name="_Ung von nam 2011 vung TNB - Doan Cong tac (12-5-2010)_KH TPCP vung TNB (03-1-2012)" xfId="1139"/>
    <cellStyle name="_Ung von nam 2011 vung TNB - Doan Cong tac (12-5-2010)_TN - Ho tro khac 2011" xfId="1140"/>
    <cellStyle name="_Ung von nam 2011 vung TNB - Doan Cong tac (12-5-2010)_TN - Ho tro khac 2011_!1 1 bao cao giao KH ve HTCMT vung TNB   12-12-2011" xfId="1141"/>
    <cellStyle name="_Ung von nam 2011 vung TNB - Doan Cong tac (12-5-2010)_TN - Ho tro khac 2011_Bieu4HTMT" xfId="1142"/>
    <cellStyle name="_Ung von nam 2011 vung TNB - Doan Cong tac (12-5-2010)_TN - Ho tro khac 2011_Bieu4HTMT_!1 1 bao cao giao KH ve HTCMT vung TNB   12-12-2011" xfId="1143"/>
    <cellStyle name="_Ung von nam 2011 vung TNB - Doan Cong tac (12-5-2010)_TN - Ho tro khac 2011_Bieu4HTMT_KH TPCP vung TNB (03-1-2012)" xfId="1144"/>
    <cellStyle name="_Ung von nam 2011 vung TNB - Doan Cong tac (12-5-2010)_TN - Ho tro khac 2011_KH TPCP vung TNB (03-1-2012)" xfId="1145"/>
    <cellStyle name="_Von dau tu 2006-2020 (TL chien luoc)" xfId="1146"/>
    <cellStyle name="_Von dau tu 2006-2020 (TL chien luoc)_15_10_2013 BC nhu cau von doi ung ODA (2014-2016) ngay 15102013 Sua" xfId="1147"/>
    <cellStyle name="_Von dau tu 2006-2020 (TL chien luoc)_BC nhu cau von doi ung ODA nganh NN (BKH)" xfId="1148"/>
    <cellStyle name="_Von dau tu 2006-2020 (TL chien luoc)_BC nhu cau von doi ung ODA nganh NN (BKH)_05-12  KH trung han 2016-2020 - Liem Thinh edited" xfId="1149"/>
    <cellStyle name="_Von dau tu 2006-2020 (TL chien luoc)_BC nhu cau von doi ung ODA nganh NN (BKH)_Copy of 05-12  KH trung han 2016-2020 - Liem Thinh edited (1)" xfId="1150"/>
    <cellStyle name="_Von dau tu 2006-2020 (TL chien luoc)_BC Tai co cau (bieu TH)" xfId="1151"/>
    <cellStyle name="_Von dau tu 2006-2020 (TL chien luoc)_BC Tai co cau (bieu TH)_05-12  KH trung han 2016-2020 - Liem Thinh edited" xfId="1152"/>
    <cellStyle name="_Von dau tu 2006-2020 (TL chien luoc)_BC Tai co cau (bieu TH)_Copy of 05-12  KH trung han 2016-2020 - Liem Thinh edited (1)" xfId="1153"/>
    <cellStyle name="_Von dau tu 2006-2020 (TL chien luoc)_DK 2014-2015 final" xfId="1154"/>
    <cellStyle name="_Von dau tu 2006-2020 (TL chien luoc)_DK 2014-2015 final_05-12  KH trung han 2016-2020 - Liem Thinh edited" xfId="1155"/>
    <cellStyle name="_Von dau tu 2006-2020 (TL chien luoc)_DK 2014-2015 final_Copy of 05-12  KH trung han 2016-2020 - Liem Thinh edited (1)" xfId="1156"/>
    <cellStyle name="_Von dau tu 2006-2020 (TL chien luoc)_DK 2014-2015 new" xfId="1157"/>
    <cellStyle name="_Von dau tu 2006-2020 (TL chien luoc)_DK 2014-2015 new_05-12  KH trung han 2016-2020 - Liem Thinh edited" xfId="1158"/>
    <cellStyle name="_Von dau tu 2006-2020 (TL chien luoc)_DK 2014-2015 new_Copy of 05-12  KH trung han 2016-2020 - Liem Thinh edited (1)" xfId="1159"/>
    <cellStyle name="_Von dau tu 2006-2020 (TL chien luoc)_DK KH CBDT 2014 11-11-2013" xfId="1160"/>
    <cellStyle name="_Von dau tu 2006-2020 (TL chien luoc)_DK KH CBDT 2014 11-11-2013(1)" xfId="1161"/>
    <cellStyle name="_Von dau tu 2006-2020 (TL chien luoc)_DK KH CBDT 2014 11-11-2013(1)_05-12  KH trung han 2016-2020 - Liem Thinh edited" xfId="1162"/>
    <cellStyle name="_Von dau tu 2006-2020 (TL chien luoc)_DK KH CBDT 2014 11-11-2013(1)_Copy of 05-12  KH trung han 2016-2020 - Liem Thinh edited (1)" xfId="1163"/>
    <cellStyle name="_Von dau tu 2006-2020 (TL chien luoc)_DK KH CBDT 2014 11-11-2013_05-12  KH trung han 2016-2020 - Liem Thinh edited" xfId="1164"/>
    <cellStyle name="_Von dau tu 2006-2020 (TL chien luoc)_DK KH CBDT 2014 11-11-2013_Copy of 05-12  KH trung han 2016-2020 - Liem Thinh edited (1)" xfId="1165"/>
    <cellStyle name="_Von dau tu 2006-2020 (TL chien luoc)_KH 2011-2015" xfId="1166"/>
    <cellStyle name="_Von dau tu 2006-2020 (TL chien luoc)_tai co cau dau tu (tong hop)1" xfId="1167"/>
    <cellStyle name="_x005f_x0001_" xfId="1168"/>
    <cellStyle name="_x005f_x0001__!1 1 bao cao giao KH ve HTCMT vung TNB   12-12-2011" xfId="1169"/>
    <cellStyle name="_x005f_x0001__kien giang 2" xfId="1170"/>
    <cellStyle name="_x005f_x000d__x005f_x000a_JournalTemplate=C:\COMFO\CTALK\JOURSTD.TPL_x005f_x000d__x005f_x000a_LbStateAddress=3 3 0 251 1 89 2 311_x005f_x000d__x005f_x000a_LbStateJou" xfId="1171"/>
    <cellStyle name="_x005f_x005f_x005f_x0001_" xfId="1172"/>
    <cellStyle name="_x005f_x005f_x005f_x0001__!1 1 bao cao giao KH ve HTCMT vung TNB   12-12-2011" xfId="1173"/>
    <cellStyle name="_x005f_x005f_x005f_x0001__kien giang 2" xfId="1174"/>
    <cellStyle name="_x005f_x005f_x005f_x000d__x005f_x005f_x005f_x000a_JournalTemplate=C:\COMFO\CTALK\JOURSTD.TPL_x005f_x005f_x005f_x000d__x005f_x005f_x005f_x000a_LbStateAddress=3 3 0 251 1 89 2 311_x005f_x005f_x005f_x000d__x005f_x005f_x005f_x000a_LbStateJou" xfId="1175"/>
    <cellStyle name="_XDCB thang 12.2010" xfId="1176"/>
    <cellStyle name="_ÿÿÿÿÿ" xfId="1177"/>
    <cellStyle name="_ÿÿÿÿÿ_00 Bieu no dong NTM new - 1" xfId="1178"/>
    <cellStyle name="_ÿÿÿÿÿ_Bieu mau cong trinh khoi cong moi 3-4" xfId="1179"/>
    <cellStyle name="_ÿÿÿÿÿ_Bieu mau cong trinh khoi cong moi 3-4_!1 1 bao cao giao KH ve HTCMT vung TNB   12-12-2011" xfId="1180"/>
    <cellStyle name="_ÿÿÿÿÿ_Bieu mau cong trinh khoi cong moi 3-4_KH TPCP vung TNB (03-1-2012)" xfId="1181"/>
    <cellStyle name="_ÿÿÿÿÿ_Bieu3ODA" xfId="1182"/>
    <cellStyle name="_ÿÿÿÿÿ_Bieu3ODA_!1 1 bao cao giao KH ve HTCMT vung TNB   12-12-2011" xfId="1183"/>
    <cellStyle name="_ÿÿÿÿÿ_Bieu3ODA_KH TPCP vung TNB (03-1-2012)" xfId="1184"/>
    <cellStyle name="_ÿÿÿÿÿ_Bieu4HTMT" xfId="1185"/>
    <cellStyle name="_ÿÿÿÿÿ_Bieu4HTMT_!1 1 bao cao giao KH ve HTCMT vung TNB   12-12-2011" xfId="1186"/>
    <cellStyle name="_ÿÿÿÿÿ_Bieu4HTMT_KH TPCP vung TNB (03-1-2012)" xfId="1187"/>
    <cellStyle name="_ÿÿÿÿÿ_kien giang 2" xfId="1188"/>
    <cellStyle name="_ÿÿÿÿÿ_Kh ql62 (2010) 11-09" xfId="1189"/>
    <cellStyle name="_ÿÿÿÿÿ_KH TPCP vung TNB (03-1-2012)" xfId="1190"/>
    <cellStyle name="_ÿÿÿÿÿ_Khung 2012" xfId="1191"/>
    <cellStyle name="_ÿÿÿÿÿ_No dong XDCB T7+2016" xfId="1192"/>
    <cellStyle name="_ÿÿÿÿÿ_Xã Quảng Hợp" xfId="1193"/>
    <cellStyle name="~1" xfId="1194"/>
    <cellStyle name="_x0001_¨c^ " xfId="1195"/>
    <cellStyle name="_x0001_¨c^[" xfId="1196"/>
    <cellStyle name="_x0001_¨c^_" xfId="1197"/>
    <cellStyle name="_x0001_¨Œc^ " xfId="1198"/>
    <cellStyle name="_x0001_¨Œc^[" xfId="1199"/>
    <cellStyle name="_x0001_¨Œc^_" xfId="1200"/>
    <cellStyle name="’Ê‰Ý [0.00]_laroux" xfId="1201"/>
    <cellStyle name="’Ê‰Ý_laroux" xfId="1202"/>
    <cellStyle name="¤@¯ë_CHI PHI QUAN LY 1-00" xfId="1203"/>
    <cellStyle name="_x0001_µÑTÖ " xfId="1204"/>
    <cellStyle name="_x0001_µÑTÖ_" xfId="1205"/>
    <cellStyle name="•W?_Format" xfId="1206"/>
    <cellStyle name="•W€_’·Šú‰p•¶" xfId="1207"/>
    <cellStyle name="•W_’·Šú‰p•¶" xfId="1208"/>
    <cellStyle name="W_MARINE" xfId="1209"/>
    <cellStyle name="0" xfId="1210"/>
    <cellStyle name="0 2" xfId="1211"/>
    <cellStyle name="0,0&#10;&#10;NA&#10;&#10;" xfId="1212"/>
    <cellStyle name="0,0_x000d_&#10;NA_x000d_&#10;" xfId="1213"/>
    <cellStyle name="0,0_x000d_&#10;NA_x000d_&#10; 2" xfId="1214"/>
    <cellStyle name="0,0_x000d_&#10;NA_x000d_&#10;_Thanh hoa chinh thuc 28-2" xfId="1215"/>
    <cellStyle name="0,0_x005f_x000d__x005f_x000a_NA_x005f_x000d__x005f_x000a_" xfId="1216"/>
    <cellStyle name="0.0" xfId="1217"/>
    <cellStyle name="0.0 2" xfId="1218"/>
    <cellStyle name="0.00" xfId="1219"/>
    <cellStyle name="0.00 2" xfId="1220"/>
    <cellStyle name="1" xfId="1221"/>
    <cellStyle name="1 2" xfId="1222"/>
    <cellStyle name="1_!1 1 bao cao giao KH ve HTCMT vung TNB   12-12-2011" xfId="1223"/>
    <cellStyle name="1_7 noi 48 goi C5 9 vi na" xfId="4705"/>
    <cellStyle name="1_Bang tong hop khoi luong" xfId="1224"/>
    <cellStyle name="1_BAO GIA NGAY 24-10-08 (co dam)" xfId="1225"/>
    <cellStyle name="1_Bieu TH 3-4-6 Khanh" xfId="4706"/>
    <cellStyle name="1_Bieu4HTMT" xfId="1226"/>
    <cellStyle name="1_Book1" xfId="1227"/>
    <cellStyle name="1_Book1 2" xfId="1228"/>
    <cellStyle name="1_Book1_1" xfId="1229"/>
    <cellStyle name="1_Book1_1_!1 1 bao cao giao KH ve HTCMT vung TNB   12-12-2011" xfId="1230"/>
    <cellStyle name="1_Book1_1_Bieu4HTMT" xfId="1231"/>
    <cellStyle name="1_Book1_1_Bieu4HTMT_!1 1 bao cao giao KH ve HTCMT vung TNB   12-12-2011" xfId="1232"/>
    <cellStyle name="1_Book1_1_Bieu4HTMT_KH TPCP vung TNB (03-1-2012)" xfId="1233"/>
    <cellStyle name="1_Book1_1_KH TPCP vung TNB (03-1-2012)" xfId="1234"/>
    <cellStyle name="1_Book1_Bang noi suy KL dao dat da" xfId="1235"/>
    <cellStyle name="1_Book1_Book1" xfId="1236"/>
    <cellStyle name="1_Cau Hua Trai (TT 04)" xfId="1237"/>
    <cellStyle name="1_Cau thuy dien Ban La (Cu Anh)" xfId="1238"/>
    <cellStyle name="1_Cau thuy dien Ban La (Cu Anh)_!1 1 bao cao giao KH ve HTCMT vung TNB   12-12-2011" xfId="1239"/>
    <cellStyle name="1_Cau thuy dien Ban La (Cu Anh)_Bieu4HTMT" xfId="1240"/>
    <cellStyle name="1_Cau thuy dien Ban La (Cu Anh)_Bieu4HTMT_!1 1 bao cao giao KH ve HTCMT vung TNB   12-12-2011" xfId="1241"/>
    <cellStyle name="1_Cau thuy dien Ban La (Cu Anh)_Bieu4HTMT_KH TPCP vung TNB (03-1-2012)" xfId="1242"/>
    <cellStyle name="1_Cau thuy dien Ban La (Cu Anh)_KH TPCP vung TNB (03-1-2012)" xfId="1243"/>
    <cellStyle name="1_Cong trinh co y kien LD_Dang_NN_2011-Tay nguyen-9-10" xfId="1244"/>
    <cellStyle name="1_DC TDC 2010 (PA 13-10-2010)" xfId="4707"/>
    <cellStyle name="1_DIEN" xfId="1245"/>
    <cellStyle name="1_DT KT ngay 10-9-2005" xfId="1246"/>
    <cellStyle name="1_Dtdchinh2397" xfId="4708"/>
    <cellStyle name="1_DTXL goi 11(20-9-05)" xfId="1247"/>
    <cellStyle name="1_Du toan (23-05-2005) Tham dinh" xfId="1248"/>
    <cellStyle name="1_Du toan (5 - 04 - 2004)" xfId="1249"/>
    <cellStyle name="1_Du toan 558 (Km17+508.12 - Km 22)" xfId="1250"/>
    <cellStyle name="1_Du toan 558 (Km17+508.12 - Km 22)_!1 1 bao cao giao KH ve HTCMT vung TNB   12-12-2011" xfId="1251"/>
    <cellStyle name="1_Du toan 558 (Km17+508.12 - Km 22)_Bieu4HTMT" xfId="1252"/>
    <cellStyle name="1_Du toan 558 (Km17+508.12 - Km 22)_Bieu4HTMT_!1 1 bao cao giao KH ve HTCMT vung TNB   12-12-2011" xfId="1253"/>
    <cellStyle name="1_Du toan 558 (Km17+508.12 - Km 22)_Bieu4HTMT_KH TPCP vung TNB (03-1-2012)" xfId="1254"/>
    <cellStyle name="1_Du toan 558 (Km17+508.12 - Km 22)_KH TPCP vung TNB (03-1-2012)" xfId="1255"/>
    <cellStyle name="1_Du toan bo sung (11-2004)" xfId="1256"/>
    <cellStyle name="1_Du toan Cong" xfId="4709"/>
    <cellStyle name="1_Du toan Goi 1" xfId="1257"/>
    <cellStyle name="1_Du toan Goi 2" xfId="1258"/>
    <cellStyle name="1_Du toan ngay 1-9-2004 (version 1)" xfId="1259"/>
    <cellStyle name="1_Du thau" xfId="4710"/>
    <cellStyle name="1_Dutoan xuatban" xfId="4711"/>
    <cellStyle name="1_Dutoan xuatbanlan2" xfId="4712"/>
    <cellStyle name="1_Duyet DT-KTTC(GDI)QD so 790" xfId="1260"/>
    <cellStyle name="1_goi 1" xfId="1261"/>
    <cellStyle name="1_Goi 1 (TT04)" xfId="1262"/>
    <cellStyle name="1_Goi1N206" xfId="1263"/>
    <cellStyle name="1_Goi2N206" xfId="1264"/>
    <cellStyle name="1_Goi4N216" xfId="1265"/>
    <cellStyle name="1_Goi5N216" xfId="1266"/>
    <cellStyle name="1_Gia_VLQL48_duyet " xfId="1267"/>
    <cellStyle name="1_Gia_VLQL48_duyet _!1 1 bao cao giao KH ve HTCMT vung TNB   12-12-2011" xfId="1268"/>
    <cellStyle name="1_Gia_VLQL48_duyet _Bieu4HTMT" xfId="1269"/>
    <cellStyle name="1_Gia_VLQL48_duyet _Bieu4HTMT_!1 1 bao cao giao KH ve HTCMT vung TNB   12-12-2011" xfId="1270"/>
    <cellStyle name="1_Gia_VLQL48_duyet _Bieu4HTMT_KH TPCP vung TNB (03-1-2012)" xfId="1271"/>
    <cellStyle name="1_Gia_VLQL48_duyet _KH TPCP vung TNB (03-1-2012)" xfId="1272"/>
    <cellStyle name="1_GIA-DUTHAU" xfId="4713"/>
    <cellStyle name="1_Hoi Song" xfId="1273"/>
    <cellStyle name="1_Kl6-6-05" xfId="1274"/>
    <cellStyle name="1_KlQdinhduyet" xfId="1275"/>
    <cellStyle name="1_KlQdinhduyet_!1 1 bao cao giao KH ve HTCMT vung TNB   12-12-2011" xfId="1276"/>
    <cellStyle name="1_KlQdinhduyet_Bieu4HTMT" xfId="1277"/>
    <cellStyle name="1_KlQdinhduyet_Bieu4HTMT_!1 1 bao cao giao KH ve HTCMT vung TNB   12-12-2011" xfId="1278"/>
    <cellStyle name="1_KlQdinhduyet_Bieu4HTMT_KH TPCP vung TNB (03-1-2012)" xfId="1279"/>
    <cellStyle name="1_KlQdinhduyet_KH TPCP vung TNB (03-1-2012)" xfId="1280"/>
    <cellStyle name="1_Kltayth" xfId="1281"/>
    <cellStyle name="1_Kluong4-2004" xfId="1282"/>
    <cellStyle name="1_Kh ql62 (2010) 11-09" xfId="1283"/>
    <cellStyle name="1_KH TPCP vung TNB (03-1-2012)" xfId="1284"/>
    <cellStyle name="1_Khung 2012" xfId="1285"/>
    <cellStyle name="1_MAU BIEU DIEU CHINH KH2010" xfId="4714"/>
    <cellStyle name="1_Phuong an-CKNH (sua) " xfId="4715"/>
    <cellStyle name="1_TDT VINH - DUYET (CAU+DUONG)" xfId="1286"/>
    <cellStyle name="1_TN - Ho tro khac 2011" xfId="1287"/>
    <cellStyle name="1_TRUNG PMU 5" xfId="1288"/>
    <cellStyle name="1_ÿÿÿÿÿ" xfId="1289"/>
    <cellStyle name="1_ÿÿÿÿÿ_Bieu tong hop nhu cau ung 2011 da chon loc -Mien nui" xfId="1290"/>
    <cellStyle name="1_ÿÿÿÿÿ_Bieu tong hop nhu cau ung 2011 da chon loc -Mien nui 2" xfId="1291"/>
    <cellStyle name="1_ÿÿÿÿÿ_Book1" xfId="1292"/>
    <cellStyle name="1_ÿÿÿÿÿ_Kh ql62 (2010) 11-09" xfId="1293"/>
    <cellStyle name="1_ÿÿÿÿÿ_Khung 2012" xfId="1294"/>
    <cellStyle name="_x0001_1¼„½(" xfId="1295"/>
    <cellStyle name="_x0001_1¼½(" xfId="1296"/>
    <cellStyle name="12.75" xfId="4716"/>
    <cellStyle name="15" xfId="1297"/>
    <cellStyle name="18" xfId="1298"/>
    <cellStyle name="¹éºÐÀ²_      " xfId="1299"/>
    <cellStyle name="2" xfId="1300"/>
    <cellStyle name="2_7 noi 48 goi C5 9 vi na" xfId="4717"/>
    <cellStyle name="2_Bang tong hop khoi luong" xfId="1301"/>
    <cellStyle name="2_Book1" xfId="1302"/>
    <cellStyle name="2_Book1 2" xfId="1303"/>
    <cellStyle name="2_Book1_1" xfId="1304"/>
    <cellStyle name="2_Book1_1_!1 1 bao cao giao KH ve HTCMT vung TNB   12-12-2011" xfId="1305"/>
    <cellStyle name="2_Book1_1_Bieu4HTMT" xfId="1306"/>
    <cellStyle name="2_Book1_1_Bieu4HTMT_!1 1 bao cao giao KH ve HTCMT vung TNB   12-12-2011" xfId="1307"/>
    <cellStyle name="2_Book1_1_Bieu4HTMT_KH TPCP vung TNB (03-1-2012)" xfId="1308"/>
    <cellStyle name="2_Book1_1_KH TPCP vung TNB (03-1-2012)" xfId="1309"/>
    <cellStyle name="2_Book1_Bang noi suy KL dao dat da" xfId="1310"/>
    <cellStyle name="2_Book1_Book1" xfId="1311"/>
    <cellStyle name="2_Cau Hua Trai (TT 04)" xfId="1312"/>
    <cellStyle name="2_Cau thuy dien Ban La (Cu Anh)" xfId="1313"/>
    <cellStyle name="2_Cau thuy dien Ban La (Cu Anh)_!1 1 bao cao giao KH ve HTCMT vung TNB   12-12-2011" xfId="1314"/>
    <cellStyle name="2_Cau thuy dien Ban La (Cu Anh)_Bieu4HTMT" xfId="1315"/>
    <cellStyle name="2_Cau thuy dien Ban La (Cu Anh)_Bieu4HTMT_!1 1 bao cao giao KH ve HTCMT vung TNB   12-12-2011" xfId="1316"/>
    <cellStyle name="2_Cau thuy dien Ban La (Cu Anh)_Bieu4HTMT_KH TPCP vung TNB (03-1-2012)" xfId="1317"/>
    <cellStyle name="2_Cau thuy dien Ban La (Cu Anh)_KH TPCP vung TNB (03-1-2012)" xfId="1318"/>
    <cellStyle name="2_DIEN" xfId="1319"/>
    <cellStyle name="2_DT KT ngay 10-9-2005" xfId="1320"/>
    <cellStyle name="2_Dtdchinh2397" xfId="4718"/>
    <cellStyle name="2_DTXL goi 11(20-9-05)" xfId="1321"/>
    <cellStyle name="2_Du toan (23-05-2005) Tham dinh" xfId="1322"/>
    <cellStyle name="2_Du toan (5 - 04 - 2004)" xfId="1323"/>
    <cellStyle name="2_Du toan 558 (Km17+508.12 - Km 22)" xfId="1324"/>
    <cellStyle name="2_Du toan 558 (Km17+508.12 - Km 22)_!1 1 bao cao giao KH ve HTCMT vung TNB   12-12-2011" xfId="1325"/>
    <cellStyle name="2_Du toan 558 (Km17+508.12 - Km 22)_Bieu4HTMT" xfId="1326"/>
    <cellStyle name="2_Du toan 558 (Km17+508.12 - Km 22)_Bieu4HTMT_!1 1 bao cao giao KH ve HTCMT vung TNB   12-12-2011" xfId="1327"/>
    <cellStyle name="2_Du toan 558 (Km17+508.12 - Km 22)_Bieu4HTMT_KH TPCP vung TNB (03-1-2012)" xfId="1328"/>
    <cellStyle name="2_Du toan 558 (Km17+508.12 - Km 22)_KH TPCP vung TNB (03-1-2012)" xfId="1329"/>
    <cellStyle name="2_Du toan bo sung (11-2004)" xfId="1330"/>
    <cellStyle name="2_Du toan Goi 1" xfId="1331"/>
    <cellStyle name="2_Du toan Goi 2" xfId="1332"/>
    <cellStyle name="2_Du toan ngay 1-9-2004 (version 1)" xfId="1333"/>
    <cellStyle name="2_Dutoan xuatban" xfId="4719"/>
    <cellStyle name="2_Dutoan xuatbanlan2" xfId="4720"/>
    <cellStyle name="2_Duyet DT-KTTC(GDI)QD so 790" xfId="1334"/>
    <cellStyle name="2_goi 1" xfId="1335"/>
    <cellStyle name="2_Goi 1 (TT04)" xfId="1336"/>
    <cellStyle name="2_Goi1N206" xfId="1337"/>
    <cellStyle name="2_Goi2N206" xfId="1338"/>
    <cellStyle name="2_Goi4N216" xfId="1339"/>
    <cellStyle name="2_Goi5N216" xfId="1340"/>
    <cellStyle name="2_Gia_VLQL48_duyet " xfId="1341"/>
    <cellStyle name="2_Gia_VLQL48_duyet _!1 1 bao cao giao KH ve HTCMT vung TNB   12-12-2011" xfId="1342"/>
    <cellStyle name="2_Gia_VLQL48_duyet _Bieu4HTMT" xfId="1343"/>
    <cellStyle name="2_Gia_VLQL48_duyet _Bieu4HTMT_!1 1 bao cao giao KH ve HTCMT vung TNB   12-12-2011" xfId="1344"/>
    <cellStyle name="2_Gia_VLQL48_duyet _Bieu4HTMT_KH TPCP vung TNB (03-1-2012)" xfId="1345"/>
    <cellStyle name="2_Gia_VLQL48_duyet _KH TPCP vung TNB (03-1-2012)" xfId="1346"/>
    <cellStyle name="2_Hoi Song" xfId="1347"/>
    <cellStyle name="2_Kl6-6-05" xfId="1348"/>
    <cellStyle name="2_KlQdinhduyet" xfId="1349"/>
    <cellStyle name="2_KlQdinhduyet_!1 1 bao cao giao KH ve HTCMT vung TNB   12-12-2011" xfId="1350"/>
    <cellStyle name="2_KlQdinhduyet_Bieu4HTMT" xfId="1351"/>
    <cellStyle name="2_KlQdinhduyet_Bieu4HTMT_!1 1 bao cao giao KH ve HTCMT vung TNB   12-12-2011" xfId="1352"/>
    <cellStyle name="2_KlQdinhduyet_Bieu4HTMT_KH TPCP vung TNB (03-1-2012)" xfId="1353"/>
    <cellStyle name="2_KlQdinhduyet_KH TPCP vung TNB (03-1-2012)" xfId="1354"/>
    <cellStyle name="2_Kltayth" xfId="1355"/>
    <cellStyle name="2_Kluong4-2004" xfId="1356"/>
    <cellStyle name="2_Phuong an-CKNH (sua) " xfId="4721"/>
    <cellStyle name="2_TDT VINH - DUYET (CAU+DUONG)" xfId="1357"/>
    <cellStyle name="2_TRUNG PMU 5" xfId="1358"/>
    <cellStyle name="2_ÿÿÿÿÿ" xfId="1359"/>
    <cellStyle name="2_ÿÿÿÿÿ_Bieu tong hop nhu cau ung 2011 da chon loc -Mien nui" xfId="1360"/>
    <cellStyle name="2_ÿÿÿÿÿ_Bieu tong hop nhu cau ung 2011 da chon loc -Mien nui 2" xfId="1361"/>
    <cellStyle name="2_ÿÿÿÿÿ_Book1" xfId="1362"/>
    <cellStyle name="20" xfId="1363"/>
    <cellStyle name="20% - Accent1 2" xfId="1364"/>
    <cellStyle name="20% - Accent2 2" xfId="1365"/>
    <cellStyle name="20% - Accent3 2" xfId="1366"/>
    <cellStyle name="20% - Accent4 2" xfId="1367"/>
    <cellStyle name="20% - Accent5 2" xfId="1368"/>
    <cellStyle name="20% - Accent6 2" xfId="1369"/>
    <cellStyle name="20% - Nhấn1" xfId="4722"/>
    <cellStyle name="20% - Nhấn2" xfId="4723"/>
    <cellStyle name="20% - Nhấn3" xfId="4724"/>
    <cellStyle name="20% - Nhấn4" xfId="4725"/>
    <cellStyle name="20% - Nhấn5" xfId="4726"/>
    <cellStyle name="20% - Nhấn6" xfId="4727"/>
    <cellStyle name="-2001" xfId="1370"/>
    <cellStyle name="3" xfId="1371"/>
    <cellStyle name="3_7 noi 48 goi C5 9 vi na" xfId="4728"/>
    <cellStyle name="3_Bang tong hop khoi luong" xfId="1372"/>
    <cellStyle name="3_Book1" xfId="1373"/>
    <cellStyle name="3_Book1 2" xfId="1374"/>
    <cellStyle name="3_Book1_1" xfId="1375"/>
    <cellStyle name="3_Book1_1_!1 1 bao cao giao KH ve HTCMT vung TNB   12-12-2011" xfId="1376"/>
    <cellStyle name="3_Book1_1_Bieu4HTMT" xfId="1377"/>
    <cellStyle name="3_Book1_1_Bieu4HTMT_!1 1 bao cao giao KH ve HTCMT vung TNB   12-12-2011" xfId="1378"/>
    <cellStyle name="3_Book1_1_Bieu4HTMT_KH TPCP vung TNB (03-1-2012)" xfId="1379"/>
    <cellStyle name="3_Book1_1_KH TPCP vung TNB (03-1-2012)" xfId="1380"/>
    <cellStyle name="3_Book1_Bang noi suy KL dao dat da" xfId="1381"/>
    <cellStyle name="3_Book1_Book1" xfId="1382"/>
    <cellStyle name="3_Cau Hua Trai (TT 04)" xfId="1383"/>
    <cellStyle name="3_Cau thuy dien Ban La (Cu Anh)" xfId="1384"/>
    <cellStyle name="3_Cau thuy dien Ban La (Cu Anh)_!1 1 bao cao giao KH ve HTCMT vung TNB   12-12-2011" xfId="1385"/>
    <cellStyle name="3_Cau thuy dien Ban La (Cu Anh)_Bieu4HTMT" xfId="1386"/>
    <cellStyle name="3_Cau thuy dien Ban La (Cu Anh)_Bieu4HTMT_!1 1 bao cao giao KH ve HTCMT vung TNB   12-12-2011" xfId="1387"/>
    <cellStyle name="3_Cau thuy dien Ban La (Cu Anh)_Bieu4HTMT_KH TPCP vung TNB (03-1-2012)" xfId="1388"/>
    <cellStyle name="3_Cau thuy dien Ban La (Cu Anh)_KH TPCP vung TNB (03-1-2012)" xfId="1389"/>
    <cellStyle name="3_DIEN" xfId="1390"/>
    <cellStyle name="3_DT KT ngay 10-9-2005" xfId="1391"/>
    <cellStyle name="3_Dtdchinh2397" xfId="4729"/>
    <cellStyle name="3_DTXL goi 11(20-9-05)" xfId="1392"/>
    <cellStyle name="3_Du toan (23-05-2005) Tham dinh" xfId="1393"/>
    <cellStyle name="3_Du toan (5 - 04 - 2004)" xfId="1394"/>
    <cellStyle name="3_Du toan 558 (Km17+508.12 - Km 22)" xfId="1395"/>
    <cellStyle name="3_Du toan 558 (Km17+508.12 - Km 22)_!1 1 bao cao giao KH ve HTCMT vung TNB   12-12-2011" xfId="1396"/>
    <cellStyle name="3_Du toan 558 (Km17+508.12 - Km 22)_Bieu4HTMT" xfId="1397"/>
    <cellStyle name="3_Du toan 558 (Km17+508.12 - Km 22)_Bieu4HTMT_!1 1 bao cao giao KH ve HTCMT vung TNB   12-12-2011" xfId="1398"/>
    <cellStyle name="3_Du toan 558 (Km17+508.12 - Km 22)_Bieu4HTMT_KH TPCP vung TNB (03-1-2012)" xfId="1399"/>
    <cellStyle name="3_Du toan 558 (Km17+508.12 - Km 22)_KH TPCP vung TNB (03-1-2012)" xfId="1400"/>
    <cellStyle name="3_Du toan bo sung (11-2004)" xfId="1401"/>
    <cellStyle name="3_Du toan Goi 1" xfId="1402"/>
    <cellStyle name="3_Du toan Goi 2" xfId="1403"/>
    <cellStyle name="3_Du toan ngay 1-9-2004 (version 1)" xfId="1404"/>
    <cellStyle name="3_Dutoan xuatban" xfId="4730"/>
    <cellStyle name="3_Dutoan xuatbanlan2" xfId="4731"/>
    <cellStyle name="3_Duyet DT-KTTC(GDI)QD so 790" xfId="1405"/>
    <cellStyle name="3_goi 1" xfId="1406"/>
    <cellStyle name="3_Goi 1 (TT04)" xfId="1407"/>
    <cellStyle name="3_Goi1N206" xfId="1408"/>
    <cellStyle name="3_Goi2N206" xfId="1409"/>
    <cellStyle name="3_Goi4N216" xfId="1410"/>
    <cellStyle name="3_Goi5N216" xfId="1411"/>
    <cellStyle name="3_Gia_VLQL48_duyet " xfId="1412"/>
    <cellStyle name="3_Gia_VLQL48_duyet _!1 1 bao cao giao KH ve HTCMT vung TNB   12-12-2011" xfId="1413"/>
    <cellStyle name="3_Gia_VLQL48_duyet _Bieu4HTMT" xfId="1414"/>
    <cellStyle name="3_Gia_VLQL48_duyet _Bieu4HTMT_!1 1 bao cao giao KH ve HTCMT vung TNB   12-12-2011" xfId="1415"/>
    <cellStyle name="3_Gia_VLQL48_duyet _Bieu4HTMT_KH TPCP vung TNB (03-1-2012)" xfId="1416"/>
    <cellStyle name="3_Gia_VLQL48_duyet _KH TPCP vung TNB (03-1-2012)" xfId="1417"/>
    <cellStyle name="3_Hoi Song" xfId="1418"/>
    <cellStyle name="3_Kl6-6-05" xfId="1419"/>
    <cellStyle name="3_KlQdinhduyet" xfId="1420"/>
    <cellStyle name="3_KlQdinhduyet_!1 1 bao cao giao KH ve HTCMT vung TNB   12-12-2011" xfId="1421"/>
    <cellStyle name="3_KlQdinhduyet_Bieu4HTMT" xfId="1422"/>
    <cellStyle name="3_KlQdinhduyet_Bieu4HTMT_!1 1 bao cao giao KH ve HTCMT vung TNB   12-12-2011" xfId="1423"/>
    <cellStyle name="3_KlQdinhduyet_Bieu4HTMT_KH TPCP vung TNB (03-1-2012)" xfId="1424"/>
    <cellStyle name="3_KlQdinhduyet_KH TPCP vung TNB (03-1-2012)" xfId="1425"/>
    <cellStyle name="3_Kltayth" xfId="1426"/>
    <cellStyle name="3_Kluong4-2004" xfId="1427"/>
    <cellStyle name="3_Phuong an-CKNH (sua) " xfId="4732"/>
    <cellStyle name="3_TDT VINH - DUYET (CAU+DUONG)" xfId="1428"/>
    <cellStyle name="3_ÿÿÿÿÿ" xfId="1429"/>
    <cellStyle name="4" xfId="1430"/>
    <cellStyle name="4_7 noi 48 goi C5 9 vi na" xfId="4733"/>
    <cellStyle name="4_Bang tong hop khoi luong" xfId="1431"/>
    <cellStyle name="4_Book1" xfId="1432"/>
    <cellStyle name="4_Book1 2" xfId="1433"/>
    <cellStyle name="4_Book1_1" xfId="1434"/>
    <cellStyle name="4_Book1_1_!1 1 bao cao giao KH ve HTCMT vung TNB   12-12-2011" xfId="1435"/>
    <cellStyle name="4_Book1_1_Bieu4HTMT" xfId="1436"/>
    <cellStyle name="4_Book1_1_Bieu4HTMT_!1 1 bao cao giao KH ve HTCMT vung TNB   12-12-2011" xfId="1437"/>
    <cellStyle name="4_Book1_1_Bieu4HTMT_KH TPCP vung TNB (03-1-2012)" xfId="1438"/>
    <cellStyle name="4_Book1_1_KH TPCP vung TNB (03-1-2012)" xfId="1439"/>
    <cellStyle name="4_Book1_Bang noi suy KL dao dat da" xfId="1440"/>
    <cellStyle name="4_Book1_Book1" xfId="1441"/>
    <cellStyle name="4_Cau Hua Trai (TT 04)" xfId="1442"/>
    <cellStyle name="4_Cau thuy dien Ban La (Cu Anh)" xfId="1443"/>
    <cellStyle name="4_Cau thuy dien Ban La (Cu Anh)_!1 1 bao cao giao KH ve HTCMT vung TNB   12-12-2011" xfId="1444"/>
    <cellStyle name="4_Cau thuy dien Ban La (Cu Anh)_Bieu4HTMT" xfId="1445"/>
    <cellStyle name="4_Cau thuy dien Ban La (Cu Anh)_Bieu4HTMT_!1 1 bao cao giao KH ve HTCMT vung TNB   12-12-2011" xfId="1446"/>
    <cellStyle name="4_Cau thuy dien Ban La (Cu Anh)_Bieu4HTMT_KH TPCP vung TNB (03-1-2012)" xfId="1447"/>
    <cellStyle name="4_Cau thuy dien Ban La (Cu Anh)_KH TPCP vung TNB (03-1-2012)" xfId="1448"/>
    <cellStyle name="4_DIEN" xfId="1449"/>
    <cellStyle name="4_DT KT ngay 10-9-2005" xfId="1450"/>
    <cellStyle name="4_Dtdchinh2397" xfId="4734"/>
    <cellStyle name="4_DTXL goi 11(20-9-05)" xfId="1451"/>
    <cellStyle name="4_Du toan (23-05-2005) Tham dinh" xfId="1452"/>
    <cellStyle name="4_Du toan (5 - 04 - 2004)" xfId="1453"/>
    <cellStyle name="4_Du toan 558 (Km17+508.12 - Km 22)" xfId="1454"/>
    <cellStyle name="4_Du toan 558 (Km17+508.12 - Km 22)_!1 1 bao cao giao KH ve HTCMT vung TNB   12-12-2011" xfId="1455"/>
    <cellStyle name="4_Du toan 558 (Km17+508.12 - Km 22)_Bieu4HTMT" xfId="1456"/>
    <cellStyle name="4_Du toan 558 (Km17+508.12 - Km 22)_Bieu4HTMT_!1 1 bao cao giao KH ve HTCMT vung TNB   12-12-2011" xfId="1457"/>
    <cellStyle name="4_Du toan 558 (Km17+508.12 - Km 22)_Bieu4HTMT_KH TPCP vung TNB (03-1-2012)" xfId="1458"/>
    <cellStyle name="4_Du toan 558 (Km17+508.12 - Km 22)_KH TPCP vung TNB (03-1-2012)" xfId="1459"/>
    <cellStyle name="4_Du toan bo sung (11-2004)" xfId="1460"/>
    <cellStyle name="4_Du toan Goi 1" xfId="1461"/>
    <cellStyle name="4_Du toan Goi 2" xfId="1462"/>
    <cellStyle name="4_Du toan ngay 1-9-2004 (version 1)" xfId="1463"/>
    <cellStyle name="4_Dutoan xuatban" xfId="4735"/>
    <cellStyle name="4_Dutoan xuatbanlan2" xfId="4736"/>
    <cellStyle name="4_Duyet DT-KTTC(GDI)QD so 790" xfId="1464"/>
    <cellStyle name="4_goi 1" xfId="1465"/>
    <cellStyle name="4_Goi 1 (TT04)" xfId="1466"/>
    <cellStyle name="4_Goi1N206" xfId="1467"/>
    <cellStyle name="4_Goi2N206" xfId="1468"/>
    <cellStyle name="4_Goi4N216" xfId="1469"/>
    <cellStyle name="4_Goi5N216" xfId="1470"/>
    <cellStyle name="4_Gia_VLQL48_duyet " xfId="1471"/>
    <cellStyle name="4_Gia_VLQL48_duyet _!1 1 bao cao giao KH ve HTCMT vung TNB   12-12-2011" xfId="1472"/>
    <cellStyle name="4_Gia_VLQL48_duyet _Bieu4HTMT" xfId="1473"/>
    <cellStyle name="4_Gia_VLQL48_duyet _Bieu4HTMT_!1 1 bao cao giao KH ve HTCMT vung TNB   12-12-2011" xfId="1474"/>
    <cellStyle name="4_Gia_VLQL48_duyet _Bieu4HTMT_KH TPCP vung TNB (03-1-2012)" xfId="1475"/>
    <cellStyle name="4_Gia_VLQL48_duyet _KH TPCP vung TNB (03-1-2012)" xfId="1476"/>
    <cellStyle name="4_Hoi Song" xfId="1477"/>
    <cellStyle name="4_Kl6-6-05" xfId="1478"/>
    <cellStyle name="4_KlQdinhduyet" xfId="1479"/>
    <cellStyle name="4_KlQdinhduyet_!1 1 bao cao giao KH ve HTCMT vung TNB   12-12-2011" xfId="1480"/>
    <cellStyle name="4_KlQdinhduyet_Bieu4HTMT" xfId="1481"/>
    <cellStyle name="4_KlQdinhduyet_Bieu4HTMT_!1 1 bao cao giao KH ve HTCMT vung TNB   12-12-2011" xfId="1482"/>
    <cellStyle name="4_KlQdinhduyet_Bieu4HTMT_KH TPCP vung TNB (03-1-2012)" xfId="1483"/>
    <cellStyle name="4_KlQdinhduyet_KH TPCP vung TNB (03-1-2012)" xfId="1484"/>
    <cellStyle name="4_Kltayth" xfId="1485"/>
    <cellStyle name="4_Kluong4-2004" xfId="1486"/>
    <cellStyle name="4_Phuong an-CKNH (sua) " xfId="4737"/>
    <cellStyle name="4_TDT VINH - DUYET (CAU+DUONG)" xfId="1487"/>
    <cellStyle name="4_ÿÿÿÿÿ" xfId="1488"/>
    <cellStyle name="40% - Accent1 2" xfId="1489"/>
    <cellStyle name="40% - Accent2 2" xfId="1490"/>
    <cellStyle name="40% - Accent3 2" xfId="1491"/>
    <cellStyle name="40% - Accent4 2" xfId="1492"/>
    <cellStyle name="40% - Accent5 2" xfId="1493"/>
    <cellStyle name="40% - Accent6 2" xfId="1494"/>
    <cellStyle name="40% - Nhấn1" xfId="4738"/>
    <cellStyle name="40% - Nhấn2" xfId="4739"/>
    <cellStyle name="40% - Nhấn3" xfId="4740"/>
    <cellStyle name="40% - Nhấn4" xfId="4741"/>
    <cellStyle name="40% - Nhấn5" xfId="4742"/>
    <cellStyle name="40% - Nhấn6" xfId="4743"/>
    <cellStyle name="52" xfId="1495"/>
    <cellStyle name="6" xfId="1496"/>
    <cellStyle name="6_00 Bieu no dong NTM new - 1" xfId="1497"/>
    <cellStyle name="6_15_10_2013 BC nhu cau von doi ung ODA (2014-2016) ngay 15102013 Sua" xfId="1498"/>
    <cellStyle name="6_Bang thanh tien  dot 5 25-12" xfId="4744"/>
    <cellStyle name="6_BC nhu cau von doi ung ODA nganh NN (BKH)" xfId="1499"/>
    <cellStyle name="6_BC nhu cau von doi ung ODA nganh NN (BKH)_05-12  KH trung han 2016-2020 - Liem Thinh edited" xfId="1500"/>
    <cellStyle name="6_BC nhu cau von doi ung ODA nganh NN (BKH)_Copy of 05-12  KH trung han 2016-2020 - Liem Thinh edited (1)" xfId="1501"/>
    <cellStyle name="6_BC Tai co cau (bieu TH)" xfId="1502"/>
    <cellStyle name="6_BC Tai co cau (bieu TH)_05-12  KH trung han 2016-2020 - Liem Thinh edited" xfId="1503"/>
    <cellStyle name="6_BC Tai co cau (bieu TH)_Copy of 05-12  KH trung han 2016-2020 - Liem Thinh edited (1)" xfId="1504"/>
    <cellStyle name="6_Book1" xfId="4745"/>
    <cellStyle name="6_Cong trinh co y kien LD_Dang_NN_2011-Tay nguyen-9-10" xfId="1505"/>
    <cellStyle name="6_Cong trinh co y kien LD_Dang_NN_2011-Tay nguyen-9-10_!1 1 bao cao giao KH ve HTCMT vung TNB   12-12-2011" xfId="1506"/>
    <cellStyle name="6_Cong trinh co y kien LD_Dang_NN_2011-Tay nguyen-9-10_Bieu4HTMT" xfId="1507"/>
    <cellStyle name="6_Cong trinh co y kien LD_Dang_NN_2011-Tay nguyen-9-10_Bieu4HTMT_!1 1 bao cao giao KH ve HTCMT vung TNB   12-12-2011" xfId="1508"/>
    <cellStyle name="6_Cong trinh co y kien LD_Dang_NN_2011-Tay nguyen-9-10_Bieu4HTMT_KH TPCP vung TNB (03-1-2012)" xfId="1509"/>
    <cellStyle name="6_Cong trinh co y kien LD_Dang_NN_2011-Tay nguyen-9-10_KH TPCP vung TNB (03-1-2012)" xfId="1510"/>
    <cellStyle name="6_DK 2014-2015 final" xfId="1511"/>
    <cellStyle name="6_DK 2014-2015 final_05-12  KH trung han 2016-2020 - Liem Thinh edited" xfId="1512"/>
    <cellStyle name="6_DK 2014-2015 final_Copy of 05-12  KH trung han 2016-2020 - Liem Thinh edited (1)" xfId="1513"/>
    <cellStyle name="6_DK 2014-2015 new" xfId="1514"/>
    <cellStyle name="6_DK 2014-2015 new_05-12  KH trung han 2016-2020 - Liem Thinh edited" xfId="1515"/>
    <cellStyle name="6_DK 2014-2015 new_Copy of 05-12  KH trung han 2016-2020 - Liem Thinh edited (1)" xfId="1516"/>
    <cellStyle name="6_DK KH CBDT 2014 11-11-2013" xfId="1517"/>
    <cellStyle name="6_DK KH CBDT 2014 11-11-2013(1)" xfId="1518"/>
    <cellStyle name="6_DK KH CBDT 2014 11-11-2013(1)_05-12  KH trung han 2016-2020 - Liem Thinh edited" xfId="1519"/>
    <cellStyle name="6_DK KH CBDT 2014 11-11-2013(1)_Copy of 05-12  KH trung han 2016-2020 - Liem Thinh edited (1)" xfId="1520"/>
    <cellStyle name="6_DK KH CBDT 2014 11-11-2013_05-12  KH trung han 2016-2020 - Liem Thinh edited" xfId="1521"/>
    <cellStyle name="6_DK KH CBDT 2014 11-11-2013_Copy of 05-12  KH trung han 2016-2020 - Liem Thinh edited (1)" xfId="1522"/>
    <cellStyle name="6_KH 2011-2015" xfId="1523"/>
    <cellStyle name="6_No dong XDCB T7+2016" xfId="1524"/>
    <cellStyle name="6_PL_QD_chinh_trang(1)" xfId="4746"/>
    <cellStyle name="6_PL_QD_chinh_trang(1)_Bieu ho tro muc tieu ke hoach 3 nam 2013 -2015 ngay 25 10" xfId="4747"/>
    <cellStyle name="6_PL_QD_chinh_trang(1)_Bieu KH 2013-2015 va 2013 ban chinh" xfId="4748"/>
    <cellStyle name="6_PL_QD_chinh_trang(1)_Bieu KH 3 nam 2013 - 2015 (29 - 11)" xfId="4749"/>
    <cellStyle name="6_PL_QD_chinh_trang(1)_Bieu KH 3 nam 2013 - 2015 va 2013 ngay 6-12" xfId="4750"/>
    <cellStyle name="6_tai co cau dau tu (tong hop)1" xfId="1525"/>
    <cellStyle name="6_TN - Ho tro khac 2011" xfId="1526"/>
    <cellStyle name="6_TN - Ho tro khac 2011_!1 1 bao cao giao KH ve HTCMT vung TNB   12-12-2011" xfId="1527"/>
    <cellStyle name="6_TN - Ho tro khac 2011_Bieu4HTMT" xfId="1528"/>
    <cellStyle name="6_TN - Ho tro khac 2011_Bieu4HTMT_!1 1 bao cao giao KH ve HTCMT vung TNB   12-12-2011" xfId="1529"/>
    <cellStyle name="6_TN - Ho tro khac 2011_Bieu4HTMT_KH TPCP vung TNB (03-1-2012)" xfId="1530"/>
    <cellStyle name="6_TN - Ho tro khac 2011_KH TPCP vung TNB (03-1-2012)" xfId="1531"/>
    <cellStyle name="6_Thanh toan Co Ngua dot1 theo phu luc so 1421-1" xfId="4751"/>
    <cellStyle name="6_Thanh toan Co Ngua dot1 theo phu luc so 1421-1_Bieu ho tro muc tieu ke hoach 3 nam 2013 -2015 ngay 25 10" xfId="4752"/>
    <cellStyle name="6_Thanh toan Co Ngua dot1 theo phu luc so 1421-1_Bieu KH 2013-2015 va 2013 ban chinh" xfId="4753"/>
    <cellStyle name="6_Thanh toan Co Ngua dot1 theo phu luc so 1421-1_Bieu KH 3 nam 2013 - 2015 (29 - 11)" xfId="4754"/>
    <cellStyle name="6_Thanh toan Co Ngua dot1 theo phu luc so 1421-1_Bieu KH 3 nam 2013 - 2015 va 2013 ngay 6-12" xfId="4755"/>
    <cellStyle name="6_Xã Quảng Hợp" xfId="1532"/>
    <cellStyle name="60% - Accent1 2" xfId="1533"/>
    <cellStyle name="60% - Accent2 2" xfId="1534"/>
    <cellStyle name="60% - Accent3 2" xfId="1535"/>
    <cellStyle name="60% - Accent4 2" xfId="1536"/>
    <cellStyle name="60% - Accent5 2" xfId="1537"/>
    <cellStyle name="60% - Accent6 2" xfId="1538"/>
    <cellStyle name="60% - Nhấn1" xfId="4756"/>
    <cellStyle name="60% - Nhấn2" xfId="4757"/>
    <cellStyle name="60% - Nhấn3" xfId="4758"/>
    <cellStyle name="60% - Nhấn4" xfId="4759"/>
    <cellStyle name="60% - Nhấn5" xfId="4760"/>
    <cellStyle name="60% - Nhấn6" xfId="4761"/>
    <cellStyle name="9" xfId="1539"/>
    <cellStyle name="9_!1 1 bao cao giao KH ve HTCMT vung TNB   12-12-2011" xfId="1540"/>
    <cellStyle name="9_Bieu4HTMT" xfId="1541"/>
    <cellStyle name="9_Bieu4HTMT_!1 1 bao cao giao KH ve HTCMT vung TNB   12-12-2011" xfId="1542"/>
    <cellStyle name="9_Bieu4HTMT_KH TPCP vung TNB (03-1-2012)" xfId="1543"/>
    <cellStyle name="9_KH TPCP vung TNB (03-1-2012)" xfId="1544"/>
    <cellStyle name="_x0001_Å»_x001e_´ " xfId="1545"/>
    <cellStyle name="_x0001_Å»_x001e_´_" xfId="1546"/>
    <cellStyle name="Accent1 - 20%" xfId="1547"/>
    <cellStyle name="Accent1 - 40%" xfId="1548"/>
    <cellStyle name="Accent1 - 60%" xfId="1549"/>
    <cellStyle name="Accent1 2" xfId="1550"/>
    <cellStyle name="Accent2 - 20%" xfId="1551"/>
    <cellStyle name="Accent2 - 40%" xfId="1552"/>
    <cellStyle name="Accent2 - 60%" xfId="1553"/>
    <cellStyle name="Accent2 2" xfId="1554"/>
    <cellStyle name="Accent3 - 20%" xfId="1555"/>
    <cellStyle name="Accent3 - 40%" xfId="1556"/>
    <cellStyle name="Accent3 - 60%" xfId="1557"/>
    <cellStyle name="Accent3 2" xfId="1558"/>
    <cellStyle name="Accent4 - 20%" xfId="1559"/>
    <cellStyle name="Accent4 - 40%" xfId="1560"/>
    <cellStyle name="Accent4 - 60%" xfId="1561"/>
    <cellStyle name="Accent4 2" xfId="1562"/>
    <cellStyle name="Accent5 - 20%" xfId="1563"/>
    <cellStyle name="Accent5 - 40%" xfId="1564"/>
    <cellStyle name="Accent5 - 60%" xfId="1565"/>
    <cellStyle name="Accent5 2" xfId="1566"/>
    <cellStyle name="Accent6 - 20%" xfId="1567"/>
    <cellStyle name="Accent6 - 40%" xfId="1568"/>
    <cellStyle name="Accent6 - 60%" xfId="1569"/>
    <cellStyle name="Accent6 2" xfId="1570"/>
    <cellStyle name="ÅëÈ­ [0]_      " xfId="1571"/>
    <cellStyle name="AeE­ [0]_INQUIRY ¿?¾÷AßAø " xfId="1572"/>
    <cellStyle name="ÅëÈ­ [0]_L601CPT" xfId="1573"/>
    <cellStyle name="ÅëÈ­_      " xfId="1574"/>
    <cellStyle name="AeE­_INQUIRY ¿?¾÷AßAø " xfId="1575"/>
    <cellStyle name="ÅëÈ­_L601CPT" xfId="1576"/>
    <cellStyle name="APPEAR" xfId="4762"/>
    <cellStyle name="args.style" xfId="1577"/>
    <cellStyle name="args.style 2" xfId="1578"/>
    <cellStyle name="args.style 3" xfId="1579"/>
    <cellStyle name="arial" xfId="4763"/>
    <cellStyle name="at" xfId="1580"/>
    <cellStyle name="ÄÞ¸¶ [0]_      " xfId="1581"/>
    <cellStyle name="AÞ¸¶ [0]_INQUIRY ¿?¾÷AßAø " xfId="1582"/>
    <cellStyle name="ÄÞ¸¶ [0]_L601CPT" xfId="1583"/>
    <cellStyle name="ÄÞ¸¶_      " xfId="1584"/>
    <cellStyle name="AÞ¸¶_INQUIRY ¿?¾÷AßAø " xfId="1585"/>
    <cellStyle name="ÄÞ¸¶_L601CPT" xfId="1586"/>
    <cellStyle name="AutoFormat Options" xfId="1587"/>
    <cellStyle name="AutoFormat Options 2" xfId="1588"/>
    <cellStyle name="Bad 2" xfId="1589"/>
    <cellStyle name="Bình thường 2" xfId="1590"/>
    <cellStyle name="Body" xfId="1591"/>
    <cellStyle name="C?AØ_¿?¾÷CoE² " xfId="1592"/>
    <cellStyle name="C~1" xfId="1593"/>
    <cellStyle name="Ç¥ÁØ_      " xfId="1594"/>
    <cellStyle name="C￥AØ_¿μ¾÷CoE² " xfId="1595"/>
    <cellStyle name="Ç¥ÁØ_±¸¹Ì´ëÃ¥" xfId="1596"/>
    <cellStyle name="C￥AØ_≫c¾÷ºIº° AN°e " xfId="4764"/>
    <cellStyle name="Ç¥ÁØ_ÿÿÿÿÿÿ_4_ÃÑÇÕ°è " xfId="1597"/>
    <cellStyle name="Calc Currency (0)" xfId="1598"/>
    <cellStyle name="Calc Currency (0) 2" xfId="1599"/>
    <cellStyle name="Calc Currency (0) 3" xfId="1600"/>
    <cellStyle name="Calc Currency (2)" xfId="1601"/>
    <cellStyle name="Calc Currency (2) 10" xfId="1602"/>
    <cellStyle name="Calc Currency (2) 11" xfId="1603"/>
    <cellStyle name="Calc Currency (2) 12" xfId="1604"/>
    <cellStyle name="Calc Currency (2) 13" xfId="1605"/>
    <cellStyle name="Calc Currency (2) 14" xfId="1606"/>
    <cellStyle name="Calc Currency (2) 15" xfId="1607"/>
    <cellStyle name="Calc Currency (2) 16" xfId="1608"/>
    <cellStyle name="Calc Currency (2) 2" xfId="1609"/>
    <cellStyle name="Calc Currency (2) 3" xfId="1610"/>
    <cellStyle name="Calc Currency (2) 4" xfId="1611"/>
    <cellStyle name="Calc Currency (2) 5" xfId="1612"/>
    <cellStyle name="Calc Currency (2) 6" xfId="1613"/>
    <cellStyle name="Calc Currency (2) 7" xfId="1614"/>
    <cellStyle name="Calc Currency (2) 8" xfId="1615"/>
    <cellStyle name="Calc Currency (2) 9" xfId="1616"/>
    <cellStyle name="Calc Percent (0)" xfId="1617"/>
    <cellStyle name="Calc Percent (0) 10" xfId="1618"/>
    <cellStyle name="Calc Percent (0) 11" xfId="1619"/>
    <cellStyle name="Calc Percent (0) 12" xfId="1620"/>
    <cellStyle name="Calc Percent (0) 13" xfId="1621"/>
    <cellStyle name="Calc Percent (0) 14" xfId="1622"/>
    <cellStyle name="Calc Percent (0) 15" xfId="1623"/>
    <cellStyle name="Calc Percent (0) 16" xfId="1624"/>
    <cellStyle name="Calc Percent (0) 17" xfId="1625"/>
    <cellStyle name="Calc Percent (0) 2" xfId="1626"/>
    <cellStyle name="Calc Percent (0) 3" xfId="1627"/>
    <cellStyle name="Calc Percent (0) 4" xfId="1628"/>
    <cellStyle name="Calc Percent (0) 5" xfId="1629"/>
    <cellStyle name="Calc Percent (0) 6" xfId="1630"/>
    <cellStyle name="Calc Percent (0) 7" xfId="1631"/>
    <cellStyle name="Calc Percent (0) 8" xfId="1632"/>
    <cellStyle name="Calc Percent (0) 9" xfId="1633"/>
    <cellStyle name="Calc Percent (1)" xfId="1634"/>
    <cellStyle name="Calc Percent (1) 10" xfId="1635"/>
    <cellStyle name="Calc Percent (1) 11" xfId="1636"/>
    <cellStyle name="Calc Percent (1) 12" xfId="1637"/>
    <cellStyle name="Calc Percent (1) 13" xfId="1638"/>
    <cellStyle name="Calc Percent (1) 14" xfId="1639"/>
    <cellStyle name="Calc Percent (1) 15" xfId="1640"/>
    <cellStyle name="Calc Percent (1) 16" xfId="1641"/>
    <cellStyle name="Calc Percent (1) 17" xfId="1642"/>
    <cellStyle name="Calc Percent (1) 2" xfId="1643"/>
    <cellStyle name="Calc Percent (1) 3" xfId="1644"/>
    <cellStyle name="Calc Percent (1) 4" xfId="1645"/>
    <cellStyle name="Calc Percent (1) 5" xfId="1646"/>
    <cellStyle name="Calc Percent (1) 6" xfId="1647"/>
    <cellStyle name="Calc Percent (1) 7" xfId="1648"/>
    <cellStyle name="Calc Percent (1) 8" xfId="1649"/>
    <cellStyle name="Calc Percent (1) 9" xfId="1650"/>
    <cellStyle name="Calc Percent (2)" xfId="1651"/>
    <cellStyle name="Calc Percent (2) 10" xfId="1652"/>
    <cellStyle name="Calc Percent (2) 11" xfId="1653"/>
    <cellStyle name="Calc Percent (2) 12" xfId="1654"/>
    <cellStyle name="Calc Percent (2) 13" xfId="1655"/>
    <cellStyle name="Calc Percent (2) 14" xfId="1656"/>
    <cellStyle name="Calc Percent (2) 15" xfId="1657"/>
    <cellStyle name="Calc Percent (2) 16" xfId="1658"/>
    <cellStyle name="Calc Percent (2) 17" xfId="1659"/>
    <cellStyle name="Calc Percent (2) 2" xfId="1660"/>
    <cellStyle name="Calc Percent (2) 3" xfId="1661"/>
    <cellStyle name="Calc Percent (2) 4" xfId="1662"/>
    <cellStyle name="Calc Percent (2) 5" xfId="1663"/>
    <cellStyle name="Calc Percent (2) 6" xfId="1664"/>
    <cellStyle name="Calc Percent (2) 7" xfId="1665"/>
    <cellStyle name="Calc Percent (2) 8" xfId="1666"/>
    <cellStyle name="Calc Percent (2) 9" xfId="1667"/>
    <cellStyle name="Calc Units (0)" xfId="1668"/>
    <cellStyle name="Calc Units (0) 10" xfId="1669"/>
    <cellStyle name="Calc Units (0) 11" xfId="1670"/>
    <cellStyle name="Calc Units (0) 12" xfId="1671"/>
    <cellStyle name="Calc Units (0) 13" xfId="1672"/>
    <cellStyle name="Calc Units (0) 14" xfId="1673"/>
    <cellStyle name="Calc Units (0) 15" xfId="1674"/>
    <cellStyle name="Calc Units (0) 16" xfId="1675"/>
    <cellStyle name="Calc Units (0) 17" xfId="1676"/>
    <cellStyle name="Calc Units (0) 2" xfId="1677"/>
    <cellStyle name="Calc Units (0) 3" xfId="1678"/>
    <cellStyle name="Calc Units (0) 4" xfId="1679"/>
    <cellStyle name="Calc Units (0) 5" xfId="1680"/>
    <cellStyle name="Calc Units (0) 6" xfId="1681"/>
    <cellStyle name="Calc Units (0) 7" xfId="1682"/>
    <cellStyle name="Calc Units (0) 8" xfId="1683"/>
    <cellStyle name="Calc Units (0) 9" xfId="1684"/>
    <cellStyle name="Calc Units (1)" xfId="1685"/>
    <cellStyle name="Calc Units (1) 10" xfId="1686"/>
    <cellStyle name="Calc Units (1) 11" xfId="1687"/>
    <cellStyle name="Calc Units (1) 12" xfId="1688"/>
    <cellStyle name="Calc Units (1) 13" xfId="1689"/>
    <cellStyle name="Calc Units (1) 14" xfId="1690"/>
    <cellStyle name="Calc Units (1) 15" xfId="1691"/>
    <cellStyle name="Calc Units (1) 16" xfId="1692"/>
    <cellStyle name="Calc Units (1) 17" xfId="1693"/>
    <cellStyle name="Calc Units (1) 2" xfId="1694"/>
    <cellStyle name="Calc Units (1) 3" xfId="1695"/>
    <cellStyle name="Calc Units (1) 4" xfId="1696"/>
    <cellStyle name="Calc Units (1) 5" xfId="1697"/>
    <cellStyle name="Calc Units (1) 6" xfId="1698"/>
    <cellStyle name="Calc Units (1) 7" xfId="1699"/>
    <cellStyle name="Calc Units (1) 8" xfId="1700"/>
    <cellStyle name="Calc Units (1) 9" xfId="1701"/>
    <cellStyle name="Calc Units (2)" xfId="1702"/>
    <cellStyle name="Calc Units (2) 10" xfId="1703"/>
    <cellStyle name="Calc Units (2) 11" xfId="1704"/>
    <cellStyle name="Calc Units (2) 12" xfId="1705"/>
    <cellStyle name="Calc Units (2) 13" xfId="1706"/>
    <cellStyle name="Calc Units (2) 14" xfId="1707"/>
    <cellStyle name="Calc Units (2) 15" xfId="1708"/>
    <cellStyle name="Calc Units (2) 16" xfId="1709"/>
    <cellStyle name="Calc Units (2) 2" xfId="1710"/>
    <cellStyle name="Calc Units (2) 3" xfId="1711"/>
    <cellStyle name="Calc Units (2) 4" xfId="1712"/>
    <cellStyle name="Calc Units (2) 5" xfId="1713"/>
    <cellStyle name="Calc Units (2) 6" xfId="1714"/>
    <cellStyle name="Calc Units (2) 7" xfId="1715"/>
    <cellStyle name="Calc Units (2) 8" xfId="1716"/>
    <cellStyle name="Calc Units (2) 9" xfId="1717"/>
    <cellStyle name="Calculation 2" xfId="1718"/>
    <cellStyle name="category" xfId="1719"/>
    <cellStyle name="category 2" xfId="1720"/>
    <cellStyle name="category 3" xfId="1721"/>
    <cellStyle name="Centered Heading" xfId="1722"/>
    <cellStyle name="Cerrency_Sheet2_XANGDAU" xfId="1723"/>
    <cellStyle name="Column_Title" xfId="1724"/>
    <cellStyle name="Comma" xfId="5438" builtinId="3"/>
    <cellStyle name="Comma  - Style1" xfId="1725"/>
    <cellStyle name="Comma  - Style1 2" xfId="1726"/>
    <cellStyle name="Comma  - Style2" xfId="1727"/>
    <cellStyle name="Comma  - Style2 2" xfId="1728"/>
    <cellStyle name="Comma  - Style3" xfId="1729"/>
    <cellStyle name="Comma  - Style3 2" xfId="1730"/>
    <cellStyle name="Comma  - Style4" xfId="1731"/>
    <cellStyle name="Comma  - Style4 2" xfId="1732"/>
    <cellStyle name="Comma  - Style5" xfId="1733"/>
    <cellStyle name="Comma  - Style5 2" xfId="1734"/>
    <cellStyle name="Comma  - Style6" xfId="1735"/>
    <cellStyle name="Comma  - Style6 2" xfId="1736"/>
    <cellStyle name="Comma  - Style7" xfId="1737"/>
    <cellStyle name="Comma  - Style7 2" xfId="1738"/>
    <cellStyle name="Comma  - Style8" xfId="1739"/>
    <cellStyle name="Comma  - Style8 2" xfId="1740"/>
    <cellStyle name="Comma %" xfId="1741"/>
    <cellStyle name="Comma % 10" xfId="1742"/>
    <cellStyle name="Comma % 11" xfId="1743"/>
    <cellStyle name="Comma % 12" xfId="1744"/>
    <cellStyle name="Comma % 13" xfId="1745"/>
    <cellStyle name="Comma % 14" xfId="1746"/>
    <cellStyle name="Comma % 15" xfId="1747"/>
    <cellStyle name="Comma % 2" xfId="1748"/>
    <cellStyle name="Comma % 3" xfId="1749"/>
    <cellStyle name="Comma % 4" xfId="1750"/>
    <cellStyle name="Comma % 5" xfId="1751"/>
    <cellStyle name="Comma % 6" xfId="1752"/>
    <cellStyle name="Comma % 7" xfId="1753"/>
    <cellStyle name="Comma % 8" xfId="1754"/>
    <cellStyle name="Comma % 9" xfId="1755"/>
    <cellStyle name="Comma [ ,]" xfId="1756"/>
    <cellStyle name="Comma [0] 10" xfId="1757"/>
    <cellStyle name="Comma [0] 11" xfId="1758"/>
    <cellStyle name="Comma [0] 2" xfId="1759"/>
    <cellStyle name="Comma [0] 2 10" xfId="1760"/>
    <cellStyle name="Comma [0] 2 11" xfId="1761"/>
    <cellStyle name="Comma [0] 2 12" xfId="1762"/>
    <cellStyle name="Comma [0] 2 13" xfId="1763"/>
    <cellStyle name="Comma [0] 2 14" xfId="1764"/>
    <cellStyle name="Comma [0] 2 15" xfId="1765"/>
    <cellStyle name="Comma [0] 2 16" xfId="1766"/>
    <cellStyle name="Comma [0] 2 17" xfId="1767"/>
    <cellStyle name="Comma [0] 2 18" xfId="1768"/>
    <cellStyle name="Comma [0] 2 19" xfId="1769"/>
    <cellStyle name="Comma [0] 2 2" xfId="1770"/>
    <cellStyle name="Comma [0] 2 2 2" xfId="1771"/>
    <cellStyle name="Comma [0] 2 20" xfId="1772"/>
    <cellStyle name="Comma [0] 2 21" xfId="1773"/>
    <cellStyle name="Comma [0] 2 22" xfId="1774"/>
    <cellStyle name="Comma [0] 2 23" xfId="1775"/>
    <cellStyle name="Comma [0] 2 24" xfId="1776"/>
    <cellStyle name="Comma [0] 2 25" xfId="1777"/>
    <cellStyle name="Comma [0] 2 26" xfId="1778"/>
    <cellStyle name="Comma [0] 2 27" xfId="1779"/>
    <cellStyle name="Comma [0] 2 3" xfId="1780"/>
    <cellStyle name="Comma [0] 2 4" xfId="1781"/>
    <cellStyle name="Comma [0] 2 5" xfId="1782"/>
    <cellStyle name="Comma [0] 2 6" xfId="1783"/>
    <cellStyle name="Comma [0] 2 7" xfId="1784"/>
    <cellStyle name="Comma [0] 2 8" xfId="1785"/>
    <cellStyle name="Comma [0] 2 9" xfId="1786"/>
    <cellStyle name="Comma [0] 2_05-12  KH trung han 2016-2020 - Liem Thinh edited" xfId="1787"/>
    <cellStyle name="Comma [0] 3" xfId="1788"/>
    <cellStyle name="Comma [0] 3 2" xfId="1789"/>
    <cellStyle name="Comma [0] 3 2 2" xfId="1790"/>
    <cellStyle name="Comma [0] 3 3" xfId="1791"/>
    <cellStyle name="Comma [0] 3 4" xfId="1792"/>
    <cellStyle name="Comma [0] 4" xfId="1793"/>
    <cellStyle name="Comma [0] 5" xfId="1794"/>
    <cellStyle name="Comma [0] 6" xfId="1795"/>
    <cellStyle name="Comma [0] 7" xfId="1796"/>
    <cellStyle name="Comma [0] 8" xfId="1797"/>
    <cellStyle name="Comma [0] 9" xfId="1798"/>
    <cellStyle name="Comma [00]" xfId="1799"/>
    <cellStyle name="Comma [00] 10" xfId="1800"/>
    <cellStyle name="Comma [00] 11" xfId="1801"/>
    <cellStyle name="Comma [00] 12" xfId="1802"/>
    <cellStyle name="Comma [00] 13" xfId="1803"/>
    <cellStyle name="Comma [00] 14" xfId="1804"/>
    <cellStyle name="Comma [00] 15" xfId="1805"/>
    <cellStyle name="Comma [00] 16" xfId="1806"/>
    <cellStyle name="Comma [00] 17" xfId="1807"/>
    <cellStyle name="Comma [00] 2" xfId="1808"/>
    <cellStyle name="Comma [00] 3" xfId="1809"/>
    <cellStyle name="Comma [00] 4" xfId="1810"/>
    <cellStyle name="Comma [00] 5" xfId="1811"/>
    <cellStyle name="Comma [00] 6" xfId="1812"/>
    <cellStyle name="Comma [00] 7" xfId="1813"/>
    <cellStyle name="Comma [00] 8" xfId="1814"/>
    <cellStyle name="Comma [00] 9" xfId="1815"/>
    <cellStyle name="Comma 0.0" xfId="1816"/>
    <cellStyle name="Comma 0.0%" xfId="1817"/>
    <cellStyle name="Comma 0.00" xfId="1818"/>
    <cellStyle name="Comma 0.00%" xfId="1819"/>
    <cellStyle name="Comma 0.000" xfId="1820"/>
    <cellStyle name="Comma 0.000%" xfId="1821"/>
    <cellStyle name="Comma 10" xfId="1822"/>
    <cellStyle name="Comma 10 10" xfId="1823"/>
    <cellStyle name="Comma 10 2" xfId="1824"/>
    <cellStyle name="Comma 10 2 10" xfId="4765"/>
    <cellStyle name="Comma 10 2 2" xfId="1825"/>
    <cellStyle name="Comma 10 3" xfId="1826"/>
    <cellStyle name="Comma 10 3 2" xfId="1827"/>
    <cellStyle name="Comma 10 3 3 2" xfId="1828"/>
    <cellStyle name="Comma 10 4" xfId="4766"/>
    <cellStyle name="Comma 10 5" xfId="4767"/>
    <cellStyle name="Comma 10 6" xfId="4768"/>
    <cellStyle name="Comma 10 7" xfId="4769"/>
    <cellStyle name="Comma 10 8" xfId="4770"/>
    <cellStyle name="Comma 10 9" xfId="4771"/>
    <cellStyle name="Comma 10_Tong hop tang thu cap bach" xfId="4772"/>
    <cellStyle name="Comma 11" xfId="1829"/>
    <cellStyle name="Comma 11 2" xfId="1830"/>
    <cellStyle name="Comma 11 3" xfId="1831"/>
    <cellStyle name="Comma 11 3 2" xfId="1832"/>
    <cellStyle name="Comma 11 3 3" xfId="1833"/>
    <cellStyle name="Comma 12" xfId="1834"/>
    <cellStyle name="Comma 12 2" xfId="1835"/>
    <cellStyle name="Comma 12 3" xfId="1836"/>
    <cellStyle name="Comma 13" xfId="1837"/>
    <cellStyle name="Comma 13 2" xfId="1838"/>
    <cellStyle name="Comma 13 2 2" xfId="1839"/>
    <cellStyle name="Comma 13 2 2 2" xfId="1840"/>
    <cellStyle name="Comma 13 2 2 2 2" xfId="1841"/>
    <cellStyle name="Comma 13 2 2 2 3" xfId="1842"/>
    <cellStyle name="Comma 13 2 2 3" xfId="1843"/>
    <cellStyle name="Comma 13 2 2 4" xfId="1844"/>
    <cellStyle name="Comma 13 2 2 5" xfId="1845"/>
    <cellStyle name="Comma 13 2 3" xfId="1846"/>
    <cellStyle name="Comma 13 2 3 2" xfId="1847"/>
    <cellStyle name="Comma 13 2 4" xfId="1848"/>
    <cellStyle name="Comma 13 2 5" xfId="1849"/>
    <cellStyle name="Comma 13 3" xfId="1850"/>
    <cellStyle name="Comma 13 4" xfId="1851"/>
    <cellStyle name="Comma 14" xfId="1852"/>
    <cellStyle name="Comma 14 2" xfId="1853"/>
    <cellStyle name="Comma 14 2 2" xfId="1854"/>
    <cellStyle name="Comma 14 3" xfId="1855"/>
    <cellStyle name="Comma 15" xfId="1856"/>
    <cellStyle name="Comma 15 2" xfId="1857"/>
    <cellStyle name="Comma 15 3" xfId="1858"/>
    <cellStyle name="Comma 16" xfId="1859"/>
    <cellStyle name="Comma 16 2" xfId="1860"/>
    <cellStyle name="Comma 16 3" xfId="1861"/>
    <cellStyle name="Comma 16 3 2" xfId="1862"/>
    <cellStyle name="Comma 16 3 2 2" xfId="1863"/>
    <cellStyle name="Comma 16 3 3" xfId="1864"/>
    <cellStyle name="Comma 16 3 3 2" xfId="1865"/>
    <cellStyle name="Comma 16 3 4" xfId="1866"/>
    <cellStyle name="Comma 16 3 5" xfId="1867"/>
    <cellStyle name="Comma 17" xfId="1868"/>
    <cellStyle name="Comma 17 2" xfId="1869"/>
    <cellStyle name="Comma 17 3" xfId="1870"/>
    <cellStyle name="Comma 17 4" xfId="1871"/>
    <cellStyle name="Comma 18" xfId="1872"/>
    <cellStyle name="Comma 18 2" xfId="1873"/>
    <cellStyle name="Comma 18 3" xfId="1874"/>
    <cellStyle name="Comma 19" xfId="1875"/>
    <cellStyle name="Comma 19 2" xfId="1876"/>
    <cellStyle name="Comma 2" xfId="3"/>
    <cellStyle name="Comma 2 10" xfId="1877"/>
    <cellStyle name="Comma 2 11" xfId="1878"/>
    <cellStyle name="Comma 2 12" xfId="1879"/>
    <cellStyle name="Comma 2 13" xfId="1880"/>
    <cellStyle name="Comma 2 14" xfId="1881"/>
    <cellStyle name="Comma 2 15" xfId="1882"/>
    <cellStyle name="Comma 2 16" xfId="1883"/>
    <cellStyle name="Comma 2 17" xfId="1884"/>
    <cellStyle name="Comma 2 18" xfId="1885"/>
    <cellStyle name="Comma 2 19" xfId="1886"/>
    <cellStyle name="Comma 2 2" xfId="1887"/>
    <cellStyle name="Comma 2 2 10" xfId="1888"/>
    <cellStyle name="Comma 2 2 11" xfId="1889"/>
    <cellStyle name="Comma 2 2 12" xfId="1890"/>
    <cellStyle name="Comma 2 2 13" xfId="1891"/>
    <cellStyle name="Comma 2 2 14" xfId="1892"/>
    <cellStyle name="Comma 2 2 15" xfId="1893"/>
    <cellStyle name="Comma 2 2 16" xfId="1894"/>
    <cellStyle name="Comma 2 2 17" xfId="1895"/>
    <cellStyle name="Comma 2 2 18" xfId="1896"/>
    <cellStyle name="Comma 2 2 19" xfId="1897"/>
    <cellStyle name="Comma 2 2 2" xfId="1898"/>
    <cellStyle name="Comma 2 2 2 10" xfId="1899"/>
    <cellStyle name="Comma 2 2 2 11" xfId="1900"/>
    <cellStyle name="Comma 2 2 2 12" xfId="1901"/>
    <cellStyle name="Comma 2 2 2 13" xfId="1902"/>
    <cellStyle name="Comma 2 2 2 14" xfId="1903"/>
    <cellStyle name="Comma 2 2 2 15" xfId="1904"/>
    <cellStyle name="Comma 2 2 2 16" xfId="1905"/>
    <cellStyle name="Comma 2 2 2 17" xfId="1906"/>
    <cellStyle name="Comma 2 2 2 18" xfId="1907"/>
    <cellStyle name="Comma 2 2 2 19" xfId="1908"/>
    <cellStyle name="Comma 2 2 2 2" xfId="1909"/>
    <cellStyle name="Comma 2 2 2 2 2" xfId="1910"/>
    <cellStyle name="Comma 2 2 2 20" xfId="1911"/>
    <cellStyle name="Comma 2 2 2 21" xfId="1912"/>
    <cellStyle name="Comma 2 2 2 22" xfId="1913"/>
    <cellStyle name="Comma 2 2 2 23" xfId="1914"/>
    <cellStyle name="Comma 2 2 2 24" xfId="1915"/>
    <cellStyle name="Comma 2 2 2 3" xfId="1916"/>
    <cellStyle name="Comma 2 2 2 4" xfId="1917"/>
    <cellStyle name="Comma 2 2 2 5" xfId="1918"/>
    <cellStyle name="Comma 2 2 2 6" xfId="1919"/>
    <cellStyle name="Comma 2 2 2 7" xfId="1920"/>
    <cellStyle name="Comma 2 2 2 8" xfId="1921"/>
    <cellStyle name="Comma 2 2 2 9" xfId="1922"/>
    <cellStyle name="Comma 2 2 20" xfId="1923"/>
    <cellStyle name="Comma 2 2 21" xfId="1924"/>
    <cellStyle name="Comma 2 2 22" xfId="1925"/>
    <cellStyle name="Comma 2 2 23" xfId="1926"/>
    <cellStyle name="Comma 2 2 24" xfId="1927"/>
    <cellStyle name="Comma 2 2 24 2" xfId="1928"/>
    <cellStyle name="Comma 2 2 25" xfId="1929"/>
    <cellStyle name="Comma 2 2 26" xfId="1930"/>
    <cellStyle name="Comma 2 2 3" xfId="1931"/>
    <cellStyle name="Comma 2 2 3 2" xfId="1932"/>
    <cellStyle name="Comma 2 2 4" xfId="1933"/>
    <cellStyle name="Comma 2 2 5" xfId="1934"/>
    <cellStyle name="Comma 2 2 6" xfId="1935"/>
    <cellStyle name="Comma 2 2 7" xfId="1936"/>
    <cellStyle name="Comma 2 2 8" xfId="1937"/>
    <cellStyle name="Comma 2 2 9" xfId="1938"/>
    <cellStyle name="Comma 2 2_05-12  KH trung han 2016-2020 - Liem Thinh edited" xfId="1939"/>
    <cellStyle name="Comma 2 20" xfId="1940"/>
    <cellStyle name="Comma 2 21" xfId="1941"/>
    <cellStyle name="Comma 2 22" xfId="1942"/>
    <cellStyle name="Comma 2 23" xfId="1943"/>
    <cellStyle name="Comma 2 24" xfId="1944"/>
    <cellStyle name="Comma 2 25" xfId="1945"/>
    <cellStyle name="Comma 2 26" xfId="1946"/>
    <cellStyle name="Comma 2 26 2" xfId="1947"/>
    <cellStyle name="Comma 2 27" xfId="1948"/>
    <cellStyle name="Comma 2 28" xfId="1949"/>
    <cellStyle name="Comma 2 29" xfId="1950"/>
    <cellStyle name="Comma 2 3" xfId="1951"/>
    <cellStyle name="Comma 2 3 2" xfId="1952"/>
    <cellStyle name="Comma 2 3 2 2" xfId="1953"/>
    <cellStyle name="Comma 2 3 2 3" xfId="1954"/>
    <cellStyle name="Comma 2 3 3" xfId="1955"/>
    <cellStyle name="Comma 2 3 4" xfId="1956"/>
    <cellStyle name="Comma 2 4" xfId="1957"/>
    <cellStyle name="Comma 2 4 2" xfId="1958"/>
    <cellStyle name="Comma 2 4 3" xfId="1959"/>
    <cellStyle name="Comma 2 5" xfId="1960"/>
    <cellStyle name="Comma 2 5 2" xfId="1961"/>
    <cellStyle name="Comma 2 5 3" xfId="1962"/>
    <cellStyle name="Comma 2 6" xfId="1963"/>
    <cellStyle name="Comma 2 7" xfId="1964"/>
    <cellStyle name="Comma 2 8" xfId="1965"/>
    <cellStyle name="Comma 2 9" xfId="1966"/>
    <cellStyle name="Comma 2_05-12  KH trung han 2016-2020 - Liem Thinh edited" xfId="1967"/>
    <cellStyle name="Comma 20" xfId="1968"/>
    <cellStyle name="Comma 20 2" xfId="1969"/>
    <cellStyle name="Comma 20 3" xfId="1970"/>
    <cellStyle name="Comma 21" xfId="1971"/>
    <cellStyle name="Comma 21 2" xfId="1972"/>
    <cellStyle name="Comma 21 3" xfId="1973"/>
    <cellStyle name="Comma 22" xfId="1974"/>
    <cellStyle name="Comma 22 2" xfId="1975"/>
    <cellStyle name="Comma 22 3" xfId="1976"/>
    <cellStyle name="Comma 23" xfId="1977"/>
    <cellStyle name="Comma 23 2" xfId="1978"/>
    <cellStyle name="Comma 23 3" xfId="1979"/>
    <cellStyle name="Comma 24" xfId="1980"/>
    <cellStyle name="Comma 24 2" xfId="1981"/>
    <cellStyle name="Comma 25" xfId="1982"/>
    <cellStyle name="Comma 25 2" xfId="1983"/>
    <cellStyle name="Comma 26" xfId="1984"/>
    <cellStyle name="Comma 26 2" xfId="1985"/>
    <cellStyle name="Comma 27" xfId="1986"/>
    <cellStyle name="Comma 27 2" xfId="1987"/>
    <cellStyle name="Comma 28" xfId="1988"/>
    <cellStyle name="Comma 28 2" xfId="1989"/>
    <cellStyle name="Comma 29" xfId="1990"/>
    <cellStyle name="Comma 29 2" xfId="1991"/>
    <cellStyle name="Comma 3" xfId="1992"/>
    <cellStyle name="Comma 3 2" xfId="1993"/>
    <cellStyle name="Comma 3 2 10" xfId="1994"/>
    <cellStyle name="Comma 3 2 11" xfId="1995"/>
    <cellStyle name="Comma 3 2 12" xfId="1996"/>
    <cellStyle name="Comma 3 2 13" xfId="1997"/>
    <cellStyle name="Comma 3 2 14" xfId="1998"/>
    <cellStyle name="Comma 3 2 15" xfId="1999"/>
    <cellStyle name="Comma 3 2 16" xfId="2000"/>
    <cellStyle name="Comma 3 2 2" xfId="2001"/>
    <cellStyle name="Comma 3 2 2 2" xfId="2002"/>
    <cellStyle name="Comma 3 2 2 3" xfId="2003"/>
    <cellStyle name="Comma 3 2 3" xfId="2004"/>
    <cellStyle name="Comma 3 2 3 2" xfId="2005"/>
    <cellStyle name="Comma 3 2 3 3" xfId="2006"/>
    <cellStyle name="Comma 3 2 4" xfId="2007"/>
    <cellStyle name="Comma 3 2 5" xfId="2008"/>
    <cellStyle name="Comma 3 2 6" xfId="2009"/>
    <cellStyle name="Comma 3 2 7" xfId="2010"/>
    <cellStyle name="Comma 3 2 8" xfId="2011"/>
    <cellStyle name="Comma 3 2 9" xfId="2012"/>
    <cellStyle name="Comma 3 3" xfId="2013"/>
    <cellStyle name="Comma 3 3 2" xfId="2014"/>
    <cellStyle name="Comma 3 3 3" xfId="2015"/>
    <cellStyle name="Comma 3 4" xfId="2016"/>
    <cellStyle name="Comma 3 4 2" xfId="2017"/>
    <cellStyle name="Comma 3 4 3" xfId="2018"/>
    <cellStyle name="Comma 3 5" xfId="2019"/>
    <cellStyle name="Comma 3 5 2" xfId="2020"/>
    <cellStyle name="Comma 3 6" xfId="2021"/>
    <cellStyle name="Comma 3 6 2" xfId="2022"/>
    <cellStyle name="Comma 3 7" xfId="2023"/>
    <cellStyle name="Comma 3 8" xfId="4773"/>
    <cellStyle name="Comma 3 9" xfId="4774"/>
    <cellStyle name="Comma 3_Biểu 14 - KH2015 dự án ODA" xfId="2024"/>
    <cellStyle name="Comma 30" xfId="2025"/>
    <cellStyle name="Comma 30 2" xfId="2026"/>
    <cellStyle name="Comma 31" xfId="2027"/>
    <cellStyle name="Comma 31 2" xfId="2028"/>
    <cellStyle name="Comma 32" xfId="2029"/>
    <cellStyle name="Comma 32 2" xfId="2030"/>
    <cellStyle name="Comma 32 2 2" xfId="2031"/>
    <cellStyle name="Comma 32 3" xfId="2032"/>
    <cellStyle name="Comma 33" xfId="2033"/>
    <cellStyle name="Comma 33 2" xfId="2034"/>
    <cellStyle name="Comma 34" xfId="2035"/>
    <cellStyle name="Comma 34 2" xfId="2036"/>
    <cellStyle name="Comma 35" xfId="2037"/>
    <cellStyle name="Comma 35 2" xfId="2038"/>
    <cellStyle name="Comma 35 3" xfId="2039"/>
    <cellStyle name="Comma 35 3 2" xfId="2040"/>
    <cellStyle name="Comma 35 4" xfId="2041"/>
    <cellStyle name="Comma 35 4 2" xfId="2042"/>
    <cellStyle name="Comma 36" xfId="2043"/>
    <cellStyle name="Comma 36 2" xfId="2044"/>
    <cellStyle name="Comma 37" xfId="2045"/>
    <cellStyle name="Comma 37 2" xfId="2046"/>
    <cellStyle name="Comma 38" xfId="2047"/>
    <cellStyle name="Comma 39" xfId="2048"/>
    <cellStyle name="Comma 39 2" xfId="2049"/>
    <cellStyle name="Comma 4" xfId="2050"/>
    <cellStyle name="Comma 4 10" xfId="2051"/>
    <cellStyle name="Comma 4 11" xfId="2052"/>
    <cellStyle name="Comma 4 12" xfId="2053"/>
    <cellStyle name="Comma 4 13" xfId="2054"/>
    <cellStyle name="Comma 4 14" xfId="2055"/>
    <cellStyle name="Comma 4 15" xfId="2056"/>
    <cellStyle name="Comma 4 16" xfId="2057"/>
    <cellStyle name="Comma 4 17" xfId="2058"/>
    <cellStyle name="Comma 4 18" xfId="2059"/>
    <cellStyle name="Comma 4 19" xfId="2060"/>
    <cellStyle name="Comma 4 2" xfId="2061"/>
    <cellStyle name="Comma 4 2 2" xfId="2062"/>
    <cellStyle name="Comma 4 20" xfId="2063"/>
    <cellStyle name="Comma 4 21" xfId="2064"/>
    <cellStyle name="Comma 4 3" xfId="2065"/>
    <cellStyle name="Comma 4 3 2" xfId="2066"/>
    <cellStyle name="Comma 4 3 2 2" xfId="2067"/>
    <cellStyle name="Comma 4 3 3" xfId="2068"/>
    <cellStyle name="Comma 4 4" xfId="2069"/>
    <cellStyle name="Comma 4 4 2" xfId="2070"/>
    <cellStyle name="Comma 4 4 3" xfId="2071"/>
    <cellStyle name="Comma 4 4 4" xfId="2072"/>
    <cellStyle name="Comma 4 5" xfId="2073"/>
    <cellStyle name="Comma 4 6" xfId="2074"/>
    <cellStyle name="Comma 4 7" xfId="2075"/>
    <cellStyle name="Comma 4 8" xfId="2076"/>
    <cellStyle name="Comma 4 9" xfId="2077"/>
    <cellStyle name="Comma 4_Biểu 61" xfId="2078"/>
    <cellStyle name="Comma 40" xfId="2079"/>
    <cellStyle name="Comma 40 2" xfId="2080"/>
    <cellStyle name="Comma 41" xfId="2081"/>
    <cellStyle name="Comma 42" xfId="2082"/>
    <cellStyle name="Comma 43" xfId="2083"/>
    <cellStyle name="Comma 44" xfId="2084"/>
    <cellStyle name="Comma 45" xfId="2085"/>
    <cellStyle name="Comma 46" xfId="2086"/>
    <cellStyle name="Comma 47" xfId="2087"/>
    <cellStyle name="Comma 48" xfId="2088"/>
    <cellStyle name="Comma 49" xfId="2089"/>
    <cellStyle name="Comma 5" xfId="2090"/>
    <cellStyle name="Comma 5 10" xfId="2091"/>
    <cellStyle name="Comma 5 11" xfId="2092"/>
    <cellStyle name="Comma 5 12" xfId="2093"/>
    <cellStyle name="Comma 5 13" xfId="2094"/>
    <cellStyle name="Comma 5 14" xfId="2095"/>
    <cellStyle name="Comma 5 15" xfId="2096"/>
    <cellStyle name="Comma 5 16" xfId="2097"/>
    <cellStyle name="Comma 5 17" xfId="2098"/>
    <cellStyle name="Comma 5 17 2" xfId="2099"/>
    <cellStyle name="Comma 5 18" xfId="2100"/>
    <cellStyle name="Comma 5 19" xfId="2101"/>
    <cellStyle name="Comma 5 2" xfId="2102"/>
    <cellStyle name="Comma 5 2 2" xfId="2103"/>
    <cellStyle name="Comma 5 20" xfId="2104"/>
    <cellStyle name="Comma 5 21" xfId="2105"/>
    <cellStyle name="Comma 5 3" xfId="2106"/>
    <cellStyle name="Comma 5 3 2" xfId="2107"/>
    <cellStyle name="Comma 5 4" xfId="2108"/>
    <cellStyle name="Comma 5 4 2" xfId="2109"/>
    <cellStyle name="Comma 5 5" xfId="2110"/>
    <cellStyle name="Comma 5 5 2" xfId="2111"/>
    <cellStyle name="Comma 5 6" xfId="2112"/>
    <cellStyle name="Comma 5 7" xfId="2113"/>
    <cellStyle name="Comma 5 8" xfId="2114"/>
    <cellStyle name="Comma 5 9" xfId="2115"/>
    <cellStyle name="Comma 5_05-12  KH trung han 2016-2020 - Liem Thinh edited" xfId="2116"/>
    <cellStyle name="Comma 50" xfId="2117"/>
    <cellStyle name="Comma 50 2" xfId="2118"/>
    <cellStyle name="Comma 51" xfId="2119"/>
    <cellStyle name="Comma 51 2" xfId="2120"/>
    <cellStyle name="Comma 52" xfId="2121"/>
    <cellStyle name="Comma 6" xfId="2122"/>
    <cellStyle name="Comma 6 2" xfId="2123"/>
    <cellStyle name="Comma 6 2 2" xfId="2124"/>
    <cellStyle name="Comma 6 3" xfId="2125"/>
    <cellStyle name="Comma 6 4" xfId="2126"/>
    <cellStyle name="Comma 6 5" xfId="2127"/>
    <cellStyle name="Comma 7" xfId="2128"/>
    <cellStyle name="Comma 7 2" xfId="2129"/>
    <cellStyle name="Comma 7 2 2" xfId="4775"/>
    <cellStyle name="Comma 7 3" xfId="2130"/>
    <cellStyle name="Comma 7 3 2" xfId="2131"/>
    <cellStyle name="Comma 7 4" xfId="2132"/>
    <cellStyle name="Comma 7_20131129 Nhu cau 2014_TPCP ODA (co hoan ung)" xfId="2133"/>
    <cellStyle name="Comma 8" xfId="2134"/>
    <cellStyle name="Comma 8 2" xfId="2135"/>
    <cellStyle name="Comma 8 2 2" xfId="2136"/>
    <cellStyle name="Comma 8 3" xfId="2137"/>
    <cellStyle name="Comma 8 4" xfId="2138"/>
    <cellStyle name="Comma 9" xfId="2139"/>
    <cellStyle name="Comma 9 2" xfId="2140"/>
    <cellStyle name="Comma 9 2 2" xfId="2141"/>
    <cellStyle name="Comma 9 2 3" xfId="2142"/>
    <cellStyle name="Comma 9 3" xfId="2143"/>
    <cellStyle name="Comma 9 3 2" xfId="2144"/>
    <cellStyle name="Comma 9 4" xfId="2145"/>
    <cellStyle name="Comma 9 5" xfId="2146"/>
    <cellStyle name="comma zerodec" xfId="2147"/>
    <cellStyle name="Comma0" xfId="2148"/>
    <cellStyle name="Comma0 - Modelo1" xfId="4776"/>
    <cellStyle name="Comma0 - Style1" xfId="4777"/>
    <cellStyle name="Comma0 10" xfId="2149"/>
    <cellStyle name="Comma0 11" xfId="2150"/>
    <cellStyle name="Comma0 12" xfId="2151"/>
    <cellStyle name="Comma0 13" xfId="2152"/>
    <cellStyle name="Comma0 14" xfId="2153"/>
    <cellStyle name="Comma0 15" xfId="2154"/>
    <cellStyle name="Comma0 16" xfId="2155"/>
    <cellStyle name="Comma0 2" xfId="2156"/>
    <cellStyle name="Comma0 2 2" xfId="2157"/>
    <cellStyle name="Comma0 3" xfId="2158"/>
    <cellStyle name="Comma0 4" xfId="2159"/>
    <cellStyle name="Comma0 5" xfId="2160"/>
    <cellStyle name="Comma0 6" xfId="2161"/>
    <cellStyle name="Comma0 7" xfId="2162"/>
    <cellStyle name="Comma0 8" xfId="2163"/>
    <cellStyle name="Comma0 9" xfId="2164"/>
    <cellStyle name="Comma1 - Modelo2" xfId="4778"/>
    <cellStyle name="Comma1 - Style2" xfId="4779"/>
    <cellStyle name="Company Name" xfId="2165"/>
    <cellStyle name="cong" xfId="2166"/>
    <cellStyle name="Copied" xfId="2167"/>
    <cellStyle name="Co聭ma_Sheet1" xfId="2168"/>
    <cellStyle name="CR Comma" xfId="2169"/>
    <cellStyle name="CR Currency" xfId="2170"/>
    <cellStyle name="Credit" xfId="2171"/>
    <cellStyle name="Credit subtotal" xfId="2172"/>
    <cellStyle name="Credit Total" xfId="2173"/>
    <cellStyle name="Cࡵrrency_Sheet1_PRODUCTĠ" xfId="2174"/>
    <cellStyle name="_x0001_CS_x0006_RMO[" xfId="2175"/>
    <cellStyle name="_x0001_CS_x0006_RMO_" xfId="2176"/>
    <cellStyle name="ct xuyen a" xfId="2177"/>
    <cellStyle name="CUOC" xfId="4780"/>
    <cellStyle name="Curråncy [0]_FCST_RESULTS" xfId="2178"/>
    <cellStyle name="Currency %" xfId="2179"/>
    <cellStyle name="Currency % 10" xfId="2180"/>
    <cellStyle name="Currency % 11" xfId="2181"/>
    <cellStyle name="Currency % 12" xfId="2182"/>
    <cellStyle name="Currency % 13" xfId="2183"/>
    <cellStyle name="Currency % 14" xfId="2184"/>
    <cellStyle name="Currency % 15" xfId="2185"/>
    <cellStyle name="Currency % 2" xfId="2186"/>
    <cellStyle name="Currency % 3" xfId="2187"/>
    <cellStyle name="Currency % 4" xfId="2188"/>
    <cellStyle name="Currency % 5" xfId="2189"/>
    <cellStyle name="Currency % 6" xfId="2190"/>
    <cellStyle name="Currency % 7" xfId="2191"/>
    <cellStyle name="Currency % 8" xfId="2192"/>
    <cellStyle name="Currency % 9" xfId="2193"/>
    <cellStyle name="Currency %_05-12  KH trung han 2016-2020 - Liem Thinh edited" xfId="2194"/>
    <cellStyle name="Currency [0]ßmud plant bolted_RESULTS" xfId="2195"/>
    <cellStyle name="Currency [00]" xfId="2196"/>
    <cellStyle name="Currency [00] 10" xfId="2197"/>
    <cellStyle name="Currency [00] 11" xfId="2198"/>
    <cellStyle name="Currency [00] 12" xfId="2199"/>
    <cellStyle name="Currency [00] 13" xfId="2200"/>
    <cellStyle name="Currency [00] 14" xfId="2201"/>
    <cellStyle name="Currency [00] 15" xfId="2202"/>
    <cellStyle name="Currency [00] 16" xfId="2203"/>
    <cellStyle name="Currency [00] 2" xfId="2204"/>
    <cellStyle name="Currency [00] 3" xfId="2205"/>
    <cellStyle name="Currency [00] 4" xfId="2206"/>
    <cellStyle name="Currency [00] 5" xfId="2207"/>
    <cellStyle name="Currency [00] 6" xfId="2208"/>
    <cellStyle name="Currency [00] 7" xfId="2209"/>
    <cellStyle name="Currency [00] 8" xfId="2210"/>
    <cellStyle name="Currency [00] 9" xfId="2211"/>
    <cellStyle name="Currency 0.0" xfId="2212"/>
    <cellStyle name="Currency 0.0%" xfId="2213"/>
    <cellStyle name="Currency 0.0_05-12  KH trung han 2016-2020 - Liem Thinh edited" xfId="2214"/>
    <cellStyle name="Currency 0.00" xfId="2215"/>
    <cellStyle name="Currency 0.00%" xfId="2216"/>
    <cellStyle name="Currency 0.00_05-12  KH trung han 2016-2020 - Liem Thinh edited" xfId="2217"/>
    <cellStyle name="Currency 0.000" xfId="2218"/>
    <cellStyle name="Currency 0.000%" xfId="2219"/>
    <cellStyle name="Currency 0.000_05-12  KH trung han 2016-2020 - Liem Thinh edited" xfId="2220"/>
    <cellStyle name="Currency 2" xfId="2221"/>
    <cellStyle name="Currency 2 10" xfId="2222"/>
    <cellStyle name="Currency 2 11" xfId="2223"/>
    <cellStyle name="Currency 2 12" xfId="2224"/>
    <cellStyle name="Currency 2 13" xfId="2225"/>
    <cellStyle name="Currency 2 14" xfId="2226"/>
    <cellStyle name="Currency 2 15" xfId="2227"/>
    <cellStyle name="Currency 2 16" xfId="2228"/>
    <cellStyle name="Currency 2 2" xfId="2229"/>
    <cellStyle name="Currency 2 3" xfId="2230"/>
    <cellStyle name="Currency 2 4" xfId="2231"/>
    <cellStyle name="Currency 2 5" xfId="2232"/>
    <cellStyle name="Currency 2 6" xfId="2233"/>
    <cellStyle name="Currency 2 7" xfId="2234"/>
    <cellStyle name="Currency 2 8" xfId="2235"/>
    <cellStyle name="Currency 2 9" xfId="2236"/>
    <cellStyle name="Currency![0]_FCSt (2)" xfId="2237"/>
    <cellStyle name="Currency0" xfId="2238"/>
    <cellStyle name="Currency0 10" xfId="2239"/>
    <cellStyle name="Currency0 11" xfId="2240"/>
    <cellStyle name="Currency0 12" xfId="2241"/>
    <cellStyle name="Currency0 13" xfId="2242"/>
    <cellStyle name="Currency0 14" xfId="2243"/>
    <cellStyle name="Currency0 15" xfId="2244"/>
    <cellStyle name="Currency0 16" xfId="2245"/>
    <cellStyle name="Currency0 2" xfId="2246"/>
    <cellStyle name="Currency0 2 2" xfId="2247"/>
    <cellStyle name="Currency0 3" xfId="2248"/>
    <cellStyle name="Currency0 4" xfId="2249"/>
    <cellStyle name="Currency0 5" xfId="2250"/>
    <cellStyle name="Currency0 6" xfId="2251"/>
    <cellStyle name="Currency0 7" xfId="2252"/>
    <cellStyle name="Currency0 8" xfId="2253"/>
    <cellStyle name="Currency0 9" xfId="2254"/>
    <cellStyle name="Currency1" xfId="2255"/>
    <cellStyle name="Currency1 10" xfId="2256"/>
    <cellStyle name="Currency1 11" xfId="2257"/>
    <cellStyle name="Currency1 12" xfId="2258"/>
    <cellStyle name="Currency1 13" xfId="2259"/>
    <cellStyle name="Currency1 14" xfId="2260"/>
    <cellStyle name="Currency1 15" xfId="2261"/>
    <cellStyle name="Currency1 16" xfId="2262"/>
    <cellStyle name="Currency1 2" xfId="2263"/>
    <cellStyle name="Currency1 2 2" xfId="2264"/>
    <cellStyle name="Currency1 3" xfId="2265"/>
    <cellStyle name="Currency1 4" xfId="2266"/>
    <cellStyle name="Currency1 5" xfId="2267"/>
    <cellStyle name="Currency1 6" xfId="2268"/>
    <cellStyle name="Currency1 7" xfId="2269"/>
    <cellStyle name="Currency1 8" xfId="2270"/>
    <cellStyle name="Currency1 9" xfId="2271"/>
    <cellStyle name="Check Cell 2" xfId="2272"/>
    <cellStyle name="Chi phÝ kh¸c_Book1" xfId="2273"/>
    <cellStyle name="CHUONG" xfId="2274"/>
    <cellStyle name="D1" xfId="2275"/>
    <cellStyle name="Date" xfId="2276"/>
    <cellStyle name="Date 10" xfId="2277"/>
    <cellStyle name="Date 11" xfId="2278"/>
    <cellStyle name="Date 12" xfId="2279"/>
    <cellStyle name="Date 13" xfId="2280"/>
    <cellStyle name="Date 14" xfId="2281"/>
    <cellStyle name="Date 15" xfId="2282"/>
    <cellStyle name="Date 16" xfId="2283"/>
    <cellStyle name="Date 2" xfId="2284"/>
    <cellStyle name="Date 2 2" xfId="2285"/>
    <cellStyle name="Date 3" xfId="2286"/>
    <cellStyle name="Date 4" xfId="2287"/>
    <cellStyle name="Date 5" xfId="2288"/>
    <cellStyle name="Date 6" xfId="2289"/>
    <cellStyle name="Date 7" xfId="2290"/>
    <cellStyle name="Date 8" xfId="2291"/>
    <cellStyle name="Date 9" xfId="2292"/>
    <cellStyle name="Date Short" xfId="2293"/>
    <cellStyle name="Date Short 2" xfId="2294"/>
    <cellStyle name="Date Short 3" xfId="2295"/>
    <cellStyle name="Date_Bao Cao Kiem Tra  trung bay Ke milk-yomilk CK 2" xfId="4781"/>
    <cellStyle name="DAUDE" xfId="2296"/>
    <cellStyle name="Dấu_phảy 2" xfId="2297"/>
    <cellStyle name="Debit" xfId="2298"/>
    <cellStyle name="Debit subtotal" xfId="2299"/>
    <cellStyle name="Debit Total" xfId="2300"/>
    <cellStyle name="DELTA" xfId="2301"/>
    <cellStyle name="DELTA 10" xfId="2302"/>
    <cellStyle name="DELTA 11" xfId="2303"/>
    <cellStyle name="DELTA 12" xfId="2304"/>
    <cellStyle name="DELTA 13" xfId="2305"/>
    <cellStyle name="DELTA 14" xfId="2306"/>
    <cellStyle name="DELTA 15" xfId="2307"/>
    <cellStyle name="DELTA 2" xfId="2308"/>
    <cellStyle name="DELTA 3" xfId="2309"/>
    <cellStyle name="DELTA 4" xfId="2310"/>
    <cellStyle name="DELTA 5" xfId="2311"/>
    <cellStyle name="DELTA 6" xfId="2312"/>
    <cellStyle name="DELTA 7" xfId="2313"/>
    <cellStyle name="DELTA 8" xfId="2314"/>
    <cellStyle name="DELTA 9" xfId="2315"/>
    <cellStyle name="Dezimal [0]_35ERI8T2gbIEMixb4v26icuOo" xfId="2316"/>
    <cellStyle name="Dezimal_35ERI8T2gbIEMixb4v26icuOo" xfId="2317"/>
    <cellStyle name="Dg" xfId="2318"/>
    <cellStyle name="Dgia" xfId="2319"/>
    <cellStyle name="Dgia 2" xfId="2320"/>
    <cellStyle name="Dia" xfId="4782"/>
    <cellStyle name="_x0001_dÏÈ¹ " xfId="2321"/>
    <cellStyle name="_x0001_dÏÈ¹_" xfId="2322"/>
    <cellStyle name="Dollar (zero dec)" xfId="2323"/>
    <cellStyle name="Dollar (zero dec) 10" xfId="2324"/>
    <cellStyle name="Dollar (zero dec) 11" xfId="2325"/>
    <cellStyle name="Dollar (zero dec) 12" xfId="2326"/>
    <cellStyle name="Dollar (zero dec) 13" xfId="2327"/>
    <cellStyle name="Dollar (zero dec) 14" xfId="2328"/>
    <cellStyle name="Dollar (zero dec) 15" xfId="2329"/>
    <cellStyle name="Dollar (zero dec) 16" xfId="2330"/>
    <cellStyle name="Dollar (zero dec) 2" xfId="2331"/>
    <cellStyle name="Dollar (zero dec) 2 2" xfId="2332"/>
    <cellStyle name="Dollar (zero dec) 3" xfId="2333"/>
    <cellStyle name="Dollar (zero dec) 4" xfId="2334"/>
    <cellStyle name="Dollar (zero dec) 5" xfId="2335"/>
    <cellStyle name="Dollar (zero dec) 6" xfId="2336"/>
    <cellStyle name="Dollar (zero dec) 7" xfId="2337"/>
    <cellStyle name="Dollar (zero dec) 8" xfId="2338"/>
    <cellStyle name="Dollar (zero dec) 9" xfId="2339"/>
    <cellStyle name="Don gia" xfId="2340"/>
    <cellStyle name="Dung" xfId="4783"/>
    <cellStyle name="Dziesi?tny [0]_Invoices2001Slovakia" xfId="2341"/>
    <cellStyle name="Dziesi?tny_Invoices2001Slovakia" xfId="2342"/>
    <cellStyle name="Dziesietny [0]_Invoices2001Slovakia" xfId="2343"/>
    <cellStyle name="Dziesiętny [0]_Invoices2001Slovakia" xfId="2344"/>
    <cellStyle name="Dziesietny [0]_Invoices2001Slovakia 2" xfId="2345"/>
    <cellStyle name="Dziesiętny [0]_Invoices2001Slovakia 2" xfId="2346"/>
    <cellStyle name="Dziesietny [0]_Invoices2001Slovakia 3" xfId="2347"/>
    <cellStyle name="Dziesiętny [0]_Invoices2001Slovakia 3" xfId="2348"/>
    <cellStyle name="Dziesietny [0]_Invoices2001Slovakia 4" xfId="2349"/>
    <cellStyle name="Dziesiętny [0]_Invoices2001Slovakia 4" xfId="2350"/>
    <cellStyle name="Dziesietny [0]_Invoices2001Slovakia 5" xfId="2351"/>
    <cellStyle name="Dziesiętny [0]_Invoices2001Slovakia 5" xfId="2352"/>
    <cellStyle name="Dziesietny [0]_Invoices2001Slovakia 6" xfId="2353"/>
    <cellStyle name="Dziesiętny [0]_Invoices2001Slovakia 6" xfId="2354"/>
    <cellStyle name="Dziesietny [0]_Invoices2001Slovakia 7" xfId="2355"/>
    <cellStyle name="Dziesiętny [0]_Invoices2001Slovakia 7" xfId="2356"/>
    <cellStyle name="Dziesietny [0]_Invoices2001Slovakia_01_Nha so 1_Dien" xfId="2357"/>
    <cellStyle name="Dziesiętny [0]_Invoices2001Slovakia_01_Nha so 1_Dien" xfId="2358"/>
    <cellStyle name="Dziesietny [0]_Invoices2001Slovakia_05-12  KH trung han 2016-2020 - Liem Thinh edited" xfId="2359"/>
    <cellStyle name="Dziesiętny [0]_Invoices2001Slovakia_05-12  KH trung han 2016-2020 - Liem Thinh edited" xfId="2360"/>
    <cellStyle name="Dziesietny [0]_Invoices2001Slovakia_10_Nha so 10_Dien1" xfId="2361"/>
    <cellStyle name="Dziesiętny [0]_Invoices2001Slovakia_10_Nha so 10_Dien1" xfId="2362"/>
    <cellStyle name="Dziesietny [0]_Invoices2001Slovakia_Bang thanh tien  dot 5" xfId="4784"/>
    <cellStyle name="Dziesiętny [0]_Invoices2001Slovakia_Bang thanh tien  dot 5" xfId="4785"/>
    <cellStyle name="Dziesietny [0]_Invoices2001Slovakia_Bang thanh tien  dot 5 25-12" xfId="4786"/>
    <cellStyle name="Dziesiętny [0]_Invoices2001Slovakia_Bang thanh tien  dot 5 25-12" xfId="4787"/>
    <cellStyle name="Dziesietny [0]_Invoices2001Slovakia_Bang thanh toan dot 4-1chuan in" xfId="4788"/>
    <cellStyle name="Dziesiętny [0]_Invoices2001Slovakia_Bang thanh toan dot 4-1chuan in" xfId="4789"/>
    <cellStyle name="Dziesietny [0]_Invoices2001Slovakia_Book1" xfId="2363"/>
    <cellStyle name="Dziesiętny [0]_Invoices2001Slovakia_Book1" xfId="2364"/>
    <cellStyle name="Dziesietny [0]_Invoices2001Slovakia_Book1_1" xfId="2365"/>
    <cellStyle name="Dziesiętny [0]_Invoices2001Slovakia_Book1_1" xfId="2366"/>
    <cellStyle name="Dziesietny [0]_Invoices2001Slovakia_Book1_1_Book1" xfId="2367"/>
    <cellStyle name="Dziesiętny [0]_Invoices2001Slovakia_Book1_1_Book1" xfId="2368"/>
    <cellStyle name="Dziesietny [0]_Invoices2001Slovakia_Book1_2" xfId="2369"/>
    <cellStyle name="Dziesiętny [0]_Invoices2001Slovakia_Book1_2" xfId="2370"/>
    <cellStyle name="Dziesietny [0]_Invoices2001Slovakia_Book1_Bang thanh tien  dot 5" xfId="4790"/>
    <cellStyle name="Dziesiętny [0]_Invoices2001Slovakia_Book1_Bang thanh tien  dot 5" xfId="4791"/>
    <cellStyle name="Dziesietny [0]_Invoices2001Slovakia_Book1_Bang thanh toan dot 4-1chuan in" xfId="4792"/>
    <cellStyle name="Dziesiętny [0]_Invoices2001Slovakia_Book1_Bang thanh toan dot 4-1chuan in" xfId="4793"/>
    <cellStyle name="Dziesietny [0]_Invoices2001Slovakia_Book1_kh von 2011 (10-11-10)" xfId="4794"/>
    <cellStyle name="Dziesiętny [0]_Invoices2001Slovakia_Book1_kh von 2011 (10-11-10)" xfId="4795"/>
    <cellStyle name="Dziesietny [0]_Invoices2001Slovakia_Book1_Nhu cau von ung truoc 2011 Tha h Hoa + Nge An gui TW" xfId="2371"/>
    <cellStyle name="Dziesiętny [0]_Invoices2001Slovakia_Book1_Nhu cau von ung truoc 2011 Tha h Hoa + Nge An gui TW" xfId="2372"/>
    <cellStyle name="Dziesietny [0]_Invoices2001Slovakia_Book1_Tong hop Cac tuyen(9-1-06)" xfId="2373"/>
    <cellStyle name="Dziesiętny [0]_Invoices2001Slovakia_Book1_Tong hop Cac tuyen(9-1-06)" xfId="2374"/>
    <cellStyle name="Dziesietny [0]_Invoices2001Slovakia_Book1_Thanh toan Co Ngua dot1 theo phu luc so 1421-1" xfId="4796"/>
    <cellStyle name="Dziesiętny [0]_Invoices2001Slovakia_Book1_Thanh toan Co Ngua dot1 theo phu luc so 1421-1" xfId="4797"/>
    <cellStyle name="Dziesietny [0]_Invoices2001Slovakia_Book1_ung truoc 2011 NSTW Thanh Hoa + Nge An gui Thu 12-5" xfId="2375"/>
    <cellStyle name="Dziesiętny [0]_Invoices2001Slovakia_Book1_ung truoc 2011 NSTW Thanh Hoa + Nge An gui Thu 12-5" xfId="2376"/>
    <cellStyle name="Dziesietny [0]_Invoices2001Slovakia_Copy of 05-12  KH trung han 2016-2020 - Liem Thinh edited (1)" xfId="2377"/>
    <cellStyle name="Dziesiętny [0]_Invoices2001Slovakia_Copy of 05-12  KH trung han 2016-2020 - Liem Thinh edited (1)" xfId="2378"/>
    <cellStyle name="Dziesietny [0]_Invoices2001Slovakia_DT via he" xfId="4798"/>
    <cellStyle name="Dziesiętny [0]_Invoices2001Slovakia_KH TPCP 2016-2020 (tong hop)" xfId="2379"/>
    <cellStyle name="Dziesietny [0]_Invoices2001Slovakia_Nha bao ve(28-7-05)" xfId="2380"/>
    <cellStyle name="Dziesiętny [0]_Invoices2001Slovakia_Nha bao ve(28-7-05)" xfId="2381"/>
    <cellStyle name="Dziesietny [0]_Invoices2001Slovakia_NHA de xe nguyen du" xfId="2382"/>
    <cellStyle name="Dziesiętny [0]_Invoices2001Slovakia_NHA de xe nguyen du" xfId="2383"/>
    <cellStyle name="Dziesietny [0]_Invoices2001Slovakia_Nhalamviec VTC(25-1-05)" xfId="2384"/>
    <cellStyle name="Dziesiętny [0]_Invoices2001Slovakia_Nhalamviec VTC(25-1-05)" xfId="2385"/>
    <cellStyle name="Dziesietny [0]_Invoices2001Slovakia_Nhu cau von ung truoc 2011 Tha h Hoa + Nge An gui TW" xfId="2386"/>
    <cellStyle name="Dziesiętny [0]_Invoices2001Slovakia_TDT KHANH HOA" xfId="2387"/>
    <cellStyle name="Dziesietny [0]_Invoices2001Slovakia_TDT KHANH HOA_Tong hop Cac tuyen(9-1-06)" xfId="2388"/>
    <cellStyle name="Dziesiętny [0]_Invoices2001Slovakia_TDT KHANH HOA_Tong hop Cac tuyen(9-1-06)" xfId="2389"/>
    <cellStyle name="Dziesietny [0]_Invoices2001Slovakia_TDT quangngai" xfId="2390"/>
    <cellStyle name="Dziesiętny [0]_Invoices2001Slovakia_TDT quangngai" xfId="2391"/>
    <cellStyle name="Dziesietny [0]_Invoices2001Slovakia_TMDT(10-5-06)" xfId="2392"/>
    <cellStyle name="Dziesietny_Invoices2001Slovakia" xfId="2393"/>
    <cellStyle name="Dziesiętny_Invoices2001Slovakia" xfId="2394"/>
    <cellStyle name="Dziesietny_Invoices2001Slovakia 2" xfId="2395"/>
    <cellStyle name="Dziesiętny_Invoices2001Slovakia 2" xfId="2396"/>
    <cellStyle name="Dziesietny_Invoices2001Slovakia 3" xfId="2397"/>
    <cellStyle name="Dziesiętny_Invoices2001Slovakia 3" xfId="2398"/>
    <cellStyle name="Dziesietny_Invoices2001Slovakia 4" xfId="2399"/>
    <cellStyle name="Dziesiętny_Invoices2001Slovakia 4" xfId="2400"/>
    <cellStyle name="Dziesietny_Invoices2001Slovakia 5" xfId="2401"/>
    <cellStyle name="Dziesiętny_Invoices2001Slovakia 5" xfId="2402"/>
    <cellStyle name="Dziesietny_Invoices2001Slovakia 6" xfId="2403"/>
    <cellStyle name="Dziesiętny_Invoices2001Slovakia 6" xfId="2404"/>
    <cellStyle name="Dziesietny_Invoices2001Slovakia 7" xfId="2405"/>
    <cellStyle name="Dziesiętny_Invoices2001Slovakia 7" xfId="2406"/>
    <cellStyle name="Dziesietny_Invoices2001Slovakia_01_Nha so 1_Dien" xfId="2407"/>
    <cellStyle name="Dziesiętny_Invoices2001Slovakia_01_Nha so 1_Dien" xfId="2408"/>
    <cellStyle name="Dziesietny_Invoices2001Slovakia_05-12  KH trung han 2016-2020 - Liem Thinh edited" xfId="2409"/>
    <cellStyle name="Dziesiętny_Invoices2001Slovakia_05-12  KH trung han 2016-2020 - Liem Thinh edited" xfId="2410"/>
    <cellStyle name="Dziesietny_Invoices2001Slovakia_10_Nha so 10_Dien1" xfId="2411"/>
    <cellStyle name="Dziesiętny_Invoices2001Slovakia_10_Nha so 10_Dien1" xfId="2412"/>
    <cellStyle name="Dziesietny_Invoices2001Slovakia_Bang thanh tien  dot 5" xfId="4799"/>
    <cellStyle name="Dziesiętny_Invoices2001Slovakia_Bang thanh tien  dot 5" xfId="4800"/>
    <cellStyle name="Dziesietny_Invoices2001Slovakia_Bang thanh tien  dot 5 25-12" xfId="4801"/>
    <cellStyle name="Dziesiętny_Invoices2001Slovakia_Bang thanh tien  dot 5 25-12" xfId="4802"/>
    <cellStyle name="Dziesietny_Invoices2001Slovakia_Bang thanh toan dot 4-1chuan in" xfId="4803"/>
    <cellStyle name="Dziesiętny_Invoices2001Slovakia_Bang thanh toan dot 4-1chuan in" xfId="4804"/>
    <cellStyle name="Dziesietny_Invoices2001Slovakia_Book1" xfId="2413"/>
    <cellStyle name="Dziesiętny_Invoices2001Slovakia_Book1" xfId="2414"/>
    <cellStyle name="Dziesietny_Invoices2001Slovakia_Book1_1" xfId="2415"/>
    <cellStyle name="Dziesiętny_Invoices2001Slovakia_Book1_1" xfId="2416"/>
    <cellStyle name="Dziesietny_Invoices2001Slovakia_Book1_1_Book1" xfId="2417"/>
    <cellStyle name="Dziesiętny_Invoices2001Slovakia_Book1_1_Book1" xfId="2418"/>
    <cellStyle name="Dziesietny_Invoices2001Slovakia_Book1_2" xfId="2419"/>
    <cellStyle name="Dziesiętny_Invoices2001Slovakia_Book1_2" xfId="2420"/>
    <cellStyle name="Dziesietny_Invoices2001Slovakia_Book1_Bang thanh tien  dot 5" xfId="4805"/>
    <cellStyle name="Dziesiętny_Invoices2001Slovakia_Book1_Bang thanh tien  dot 5" xfId="4806"/>
    <cellStyle name="Dziesietny_Invoices2001Slovakia_Book1_Bang thanh toan dot 4-1chuan in" xfId="4807"/>
    <cellStyle name="Dziesiętny_Invoices2001Slovakia_Book1_Bang thanh toan dot 4-1chuan in" xfId="4808"/>
    <cellStyle name="Dziesietny_Invoices2001Slovakia_Book1_kh von 2011 (10-11-10)" xfId="4809"/>
    <cellStyle name="Dziesiętny_Invoices2001Slovakia_Book1_kh von 2011 (10-11-10)" xfId="4810"/>
    <cellStyle name="Dziesietny_Invoices2001Slovakia_Book1_Nhu cau von ung truoc 2011 Tha h Hoa + Nge An gui TW" xfId="2421"/>
    <cellStyle name="Dziesiętny_Invoices2001Slovakia_Book1_Nhu cau von ung truoc 2011 Tha h Hoa + Nge An gui TW" xfId="2422"/>
    <cellStyle name="Dziesietny_Invoices2001Slovakia_Book1_Tong hop Cac tuyen(9-1-06)" xfId="2423"/>
    <cellStyle name="Dziesiętny_Invoices2001Slovakia_Book1_Tong hop Cac tuyen(9-1-06)" xfId="2424"/>
    <cellStyle name="Dziesietny_Invoices2001Slovakia_Book1_Thanh toan Co Ngua dot1 theo phu luc so 1421-1" xfId="4811"/>
    <cellStyle name="Dziesiętny_Invoices2001Slovakia_Book1_Thanh toan Co Ngua dot1 theo phu luc so 1421-1" xfId="4812"/>
    <cellStyle name="Dziesietny_Invoices2001Slovakia_Book1_ung truoc 2011 NSTW Thanh Hoa + Nge An gui Thu 12-5" xfId="2425"/>
    <cellStyle name="Dziesiętny_Invoices2001Slovakia_Book1_ung truoc 2011 NSTW Thanh Hoa + Nge An gui Thu 12-5" xfId="2426"/>
    <cellStyle name="Dziesietny_Invoices2001Slovakia_Copy of 05-12  KH trung han 2016-2020 - Liem Thinh edited (1)" xfId="2427"/>
    <cellStyle name="Dziesiętny_Invoices2001Slovakia_Copy of 05-12  KH trung han 2016-2020 - Liem Thinh edited (1)" xfId="2428"/>
    <cellStyle name="Dziesietny_Invoices2001Slovakia_DT via he" xfId="4813"/>
    <cellStyle name="Dziesiętny_Invoices2001Slovakia_KH TPCP 2016-2020 (tong hop)" xfId="2429"/>
    <cellStyle name="Dziesietny_Invoices2001Slovakia_Nha bao ve(28-7-05)" xfId="2430"/>
    <cellStyle name="Dziesiętny_Invoices2001Slovakia_Nha bao ve(28-7-05)" xfId="2431"/>
    <cellStyle name="Dziesietny_Invoices2001Slovakia_NHA de xe nguyen du" xfId="2432"/>
    <cellStyle name="Dziesiętny_Invoices2001Slovakia_NHA de xe nguyen du" xfId="2433"/>
    <cellStyle name="Dziesietny_Invoices2001Slovakia_Nhalamviec VTC(25-1-05)" xfId="2434"/>
    <cellStyle name="Dziesiętny_Invoices2001Slovakia_Nhalamviec VTC(25-1-05)" xfId="2435"/>
    <cellStyle name="Dziesietny_Invoices2001Slovakia_Nhu cau von ung truoc 2011 Tha h Hoa + Nge An gui TW" xfId="2436"/>
    <cellStyle name="Dziesiętny_Invoices2001Slovakia_TDT KHANH HOA" xfId="2437"/>
    <cellStyle name="Dziesietny_Invoices2001Slovakia_TDT KHANH HOA_Tong hop Cac tuyen(9-1-06)" xfId="2438"/>
    <cellStyle name="Dziesiętny_Invoices2001Slovakia_TDT KHANH HOA_Tong hop Cac tuyen(9-1-06)" xfId="2439"/>
    <cellStyle name="Dziesietny_Invoices2001Slovakia_TDT quangngai" xfId="2440"/>
    <cellStyle name="Dziesiętny_Invoices2001Slovakia_TDT quangngai" xfId="2441"/>
    <cellStyle name="Dziesietny_Invoices2001Slovakia_TMDT(10-5-06)" xfId="2442"/>
    <cellStyle name="Đầu ra" xfId="4814"/>
    <cellStyle name="Đầu vào" xfId="4815"/>
    <cellStyle name="Đề mục 1" xfId="4816"/>
    <cellStyle name="Đề mục 2" xfId="4817"/>
    <cellStyle name="Đề mục 3" xfId="4818"/>
    <cellStyle name="Đề mục 4" xfId="4819"/>
    <cellStyle name="e" xfId="2443"/>
    <cellStyle name="Emphasis 1" xfId="2444"/>
    <cellStyle name="Emphasis 2" xfId="2445"/>
    <cellStyle name="Emphasis 3" xfId="2446"/>
    <cellStyle name="Encabez1" xfId="4820"/>
    <cellStyle name="Encabez2" xfId="4821"/>
    <cellStyle name="Enter Currency (0)" xfId="2447"/>
    <cellStyle name="Enter Currency (0) 10" xfId="2448"/>
    <cellStyle name="Enter Currency (0) 11" xfId="2449"/>
    <cellStyle name="Enter Currency (0) 12" xfId="2450"/>
    <cellStyle name="Enter Currency (0) 13" xfId="2451"/>
    <cellStyle name="Enter Currency (0) 14" xfId="2452"/>
    <cellStyle name="Enter Currency (0) 15" xfId="2453"/>
    <cellStyle name="Enter Currency (0) 16" xfId="2454"/>
    <cellStyle name="Enter Currency (0) 17" xfId="2455"/>
    <cellStyle name="Enter Currency (0) 2" xfId="2456"/>
    <cellStyle name="Enter Currency (0) 3" xfId="2457"/>
    <cellStyle name="Enter Currency (0) 4" xfId="2458"/>
    <cellStyle name="Enter Currency (0) 5" xfId="2459"/>
    <cellStyle name="Enter Currency (0) 6" xfId="2460"/>
    <cellStyle name="Enter Currency (0) 7" xfId="2461"/>
    <cellStyle name="Enter Currency (0) 8" xfId="2462"/>
    <cellStyle name="Enter Currency (0) 9" xfId="2463"/>
    <cellStyle name="Enter Currency (2)" xfId="2464"/>
    <cellStyle name="Enter Currency (2) 10" xfId="2465"/>
    <cellStyle name="Enter Currency (2) 11" xfId="2466"/>
    <cellStyle name="Enter Currency (2) 12" xfId="2467"/>
    <cellStyle name="Enter Currency (2) 13" xfId="2468"/>
    <cellStyle name="Enter Currency (2) 14" xfId="2469"/>
    <cellStyle name="Enter Currency (2) 15" xfId="2470"/>
    <cellStyle name="Enter Currency (2) 16" xfId="2471"/>
    <cellStyle name="Enter Currency (2) 2" xfId="2472"/>
    <cellStyle name="Enter Currency (2) 3" xfId="2473"/>
    <cellStyle name="Enter Currency (2) 4" xfId="2474"/>
    <cellStyle name="Enter Currency (2) 5" xfId="2475"/>
    <cellStyle name="Enter Currency (2) 6" xfId="2476"/>
    <cellStyle name="Enter Currency (2) 7" xfId="2477"/>
    <cellStyle name="Enter Currency (2) 8" xfId="2478"/>
    <cellStyle name="Enter Currency (2) 9" xfId="2479"/>
    <cellStyle name="Enter Units (0)" xfId="2480"/>
    <cellStyle name="Enter Units (0) 10" xfId="2481"/>
    <cellStyle name="Enter Units (0) 11" xfId="2482"/>
    <cellStyle name="Enter Units (0) 12" xfId="2483"/>
    <cellStyle name="Enter Units (0) 13" xfId="2484"/>
    <cellStyle name="Enter Units (0) 14" xfId="2485"/>
    <cellStyle name="Enter Units (0) 15" xfId="2486"/>
    <cellStyle name="Enter Units (0) 16" xfId="2487"/>
    <cellStyle name="Enter Units (0) 17" xfId="2488"/>
    <cellStyle name="Enter Units (0) 2" xfId="2489"/>
    <cellStyle name="Enter Units (0) 3" xfId="2490"/>
    <cellStyle name="Enter Units (0) 4" xfId="2491"/>
    <cellStyle name="Enter Units (0) 5" xfId="2492"/>
    <cellStyle name="Enter Units (0) 6" xfId="2493"/>
    <cellStyle name="Enter Units (0) 7" xfId="2494"/>
    <cellStyle name="Enter Units (0) 8" xfId="2495"/>
    <cellStyle name="Enter Units (0) 9" xfId="2496"/>
    <cellStyle name="Enter Units (1)" xfId="2497"/>
    <cellStyle name="Enter Units (1) 10" xfId="2498"/>
    <cellStyle name="Enter Units (1) 11" xfId="2499"/>
    <cellStyle name="Enter Units (1) 12" xfId="2500"/>
    <cellStyle name="Enter Units (1) 13" xfId="2501"/>
    <cellStyle name="Enter Units (1) 14" xfId="2502"/>
    <cellStyle name="Enter Units (1) 15" xfId="2503"/>
    <cellStyle name="Enter Units (1) 16" xfId="2504"/>
    <cellStyle name="Enter Units (1) 17" xfId="2505"/>
    <cellStyle name="Enter Units (1) 2" xfId="2506"/>
    <cellStyle name="Enter Units (1) 3" xfId="2507"/>
    <cellStyle name="Enter Units (1) 4" xfId="2508"/>
    <cellStyle name="Enter Units (1) 5" xfId="2509"/>
    <cellStyle name="Enter Units (1) 6" xfId="2510"/>
    <cellStyle name="Enter Units (1) 7" xfId="2511"/>
    <cellStyle name="Enter Units (1) 8" xfId="2512"/>
    <cellStyle name="Enter Units (1) 9" xfId="2513"/>
    <cellStyle name="Enter Units (2)" xfId="2514"/>
    <cellStyle name="Enter Units (2) 10" xfId="2515"/>
    <cellStyle name="Enter Units (2) 11" xfId="2516"/>
    <cellStyle name="Enter Units (2) 12" xfId="2517"/>
    <cellStyle name="Enter Units (2) 13" xfId="2518"/>
    <cellStyle name="Enter Units (2) 14" xfId="2519"/>
    <cellStyle name="Enter Units (2) 15" xfId="2520"/>
    <cellStyle name="Enter Units (2) 16" xfId="2521"/>
    <cellStyle name="Enter Units (2) 2" xfId="2522"/>
    <cellStyle name="Enter Units (2) 3" xfId="2523"/>
    <cellStyle name="Enter Units (2) 4" xfId="2524"/>
    <cellStyle name="Enter Units (2) 5" xfId="2525"/>
    <cellStyle name="Enter Units (2) 6" xfId="2526"/>
    <cellStyle name="Enter Units (2) 7" xfId="2527"/>
    <cellStyle name="Enter Units (2) 8" xfId="2528"/>
    <cellStyle name="Enter Units (2) 9" xfId="2529"/>
    <cellStyle name="Entered" xfId="2530"/>
    <cellStyle name="entry" xfId="4822"/>
    <cellStyle name="Euro" xfId="2531"/>
    <cellStyle name="Euro 10" xfId="2532"/>
    <cellStyle name="Euro 11" xfId="2533"/>
    <cellStyle name="Euro 12" xfId="2534"/>
    <cellStyle name="Euro 13" xfId="2535"/>
    <cellStyle name="Euro 14" xfId="2536"/>
    <cellStyle name="Euro 15" xfId="2537"/>
    <cellStyle name="Euro 16" xfId="2538"/>
    <cellStyle name="Euro 2" xfId="2539"/>
    <cellStyle name="Euro 3" xfId="2540"/>
    <cellStyle name="Euro 4" xfId="2541"/>
    <cellStyle name="Euro 5" xfId="2542"/>
    <cellStyle name="Euro 6" xfId="2543"/>
    <cellStyle name="Euro 7" xfId="2544"/>
    <cellStyle name="Euro 8" xfId="2545"/>
    <cellStyle name="Euro 9" xfId="2546"/>
    <cellStyle name="Excel Built-in Normal" xfId="2547"/>
    <cellStyle name="Explanatory Text 2" xfId="2548"/>
    <cellStyle name="f" xfId="2549"/>
    <cellStyle name="f_Danhmuc_Quyhoach2009" xfId="2550"/>
    <cellStyle name="f_Danhmuc_Quyhoach2009 2" xfId="2551"/>
    <cellStyle name="f_Danhmuc_Quyhoach2009 2 2" xfId="2552"/>
    <cellStyle name="F2" xfId="4823"/>
    <cellStyle name="F3" xfId="4824"/>
    <cellStyle name="F4" xfId="4825"/>
    <cellStyle name="F5" xfId="4826"/>
    <cellStyle name="F6" xfId="4827"/>
    <cellStyle name="F7" xfId="4828"/>
    <cellStyle name="F8" xfId="4829"/>
    <cellStyle name="Fijo" xfId="4830"/>
    <cellStyle name="Financiero" xfId="4831"/>
    <cellStyle name="Fixed" xfId="2553"/>
    <cellStyle name="Fixed 10" xfId="2554"/>
    <cellStyle name="Fixed 11" xfId="2555"/>
    <cellStyle name="Fixed 12" xfId="2556"/>
    <cellStyle name="Fixed 13" xfId="2557"/>
    <cellStyle name="Fixed 14" xfId="2558"/>
    <cellStyle name="Fixed 15" xfId="2559"/>
    <cellStyle name="Fixed 16" xfId="2560"/>
    <cellStyle name="Fixed 2" xfId="2561"/>
    <cellStyle name="Fixed 2 2" xfId="2562"/>
    <cellStyle name="Fixed 3" xfId="2563"/>
    <cellStyle name="Fixed 4" xfId="2564"/>
    <cellStyle name="Fixed 5" xfId="2565"/>
    <cellStyle name="Fixed 6" xfId="2566"/>
    <cellStyle name="Fixed 7" xfId="2567"/>
    <cellStyle name="Fixed 8" xfId="2568"/>
    <cellStyle name="Fixed 9" xfId="2569"/>
    <cellStyle name="Font Britannic16" xfId="2570"/>
    <cellStyle name="Font Britannic18" xfId="2571"/>
    <cellStyle name="Font CenturyCond 18" xfId="2572"/>
    <cellStyle name="Font Cond20" xfId="2573"/>
    <cellStyle name="Font LucidaSans16" xfId="2574"/>
    <cellStyle name="Font NewCenturyCond18" xfId="2575"/>
    <cellStyle name="Font Ottawa14" xfId="2576"/>
    <cellStyle name="Font Ottawa16" xfId="2577"/>
    <cellStyle name="Formulas" xfId="4832"/>
    <cellStyle name="Ghi chú" xfId="4833"/>
    <cellStyle name="Good 2" xfId="2578"/>
    <cellStyle name="Grey" xfId="2579"/>
    <cellStyle name="Grey 10" xfId="2580"/>
    <cellStyle name="Grey 11" xfId="2581"/>
    <cellStyle name="Grey 12" xfId="2582"/>
    <cellStyle name="Grey 13" xfId="2583"/>
    <cellStyle name="Grey 14" xfId="2584"/>
    <cellStyle name="Grey 15" xfId="2585"/>
    <cellStyle name="Grey 16" xfId="2586"/>
    <cellStyle name="Grey 17" xfId="2587"/>
    <cellStyle name="Grey 2" xfId="2588"/>
    <cellStyle name="Grey 3" xfId="2589"/>
    <cellStyle name="Grey 4" xfId="2590"/>
    <cellStyle name="Grey 5" xfId="2591"/>
    <cellStyle name="Grey 6" xfId="2592"/>
    <cellStyle name="Grey 7" xfId="2593"/>
    <cellStyle name="Grey 8" xfId="2594"/>
    <cellStyle name="Grey 9" xfId="2595"/>
    <cellStyle name="Grey_KH TPCP 2016-2020 (tong hop)" xfId="2596"/>
    <cellStyle name="Group" xfId="2597"/>
    <cellStyle name="gia" xfId="2598"/>
    <cellStyle name="H" xfId="2599"/>
    <cellStyle name="ha" xfId="2600"/>
    <cellStyle name="HAI" xfId="2601"/>
    <cellStyle name="Head 1" xfId="2602"/>
    <cellStyle name="HEADER" xfId="2603"/>
    <cellStyle name="HEADER 2" xfId="2604"/>
    <cellStyle name="HEADER 3" xfId="2605"/>
    <cellStyle name="Header1" xfId="2606"/>
    <cellStyle name="Header1 2" xfId="2607"/>
    <cellStyle name="Header2" xfId="2608"/>
    <cellStyle name="Header2 2" xfId="2609"/>
    <cellStyle name="Heading" xfId="2610"/>
    <cellStyle name="Heading 1 2" xfId="2611"/>
    <cellStyle name="Heading 2 2" xfId="2612"/>
    <cellStyle name="Heading 3 2" xfId="2613"/>
    <cellStyle name="Heading 4 2" xfId="2614"/>
    <cellStyle name="Heading No Underline" xfId="2615"/>
    <cellStyle name="Heading With Underline" xfId="2616"/>
    <cellStyle name="HEADING1" xfId="2617"/>
    <cellStyle name="Heading1 2" xfId="2618"/>
    <cellStyle name="HEADING2" xfId="2619"/>
    <cellStyle name="Heading2 2" xfId="2620"/>
    <cellStyle name="HEADINGS" xfId="2621"/>
    <cellStyle name="HEADINGSTOP" xfId="2622"/>
    <cellStyle name="headoption" xfId="2623"/>
    <cellStyle name="headoption 2" xfId="2624"/>
    <cellStyle name="headoption 3" xfId="2625"/>
    <cellStyle name="hh" xfId="4834"/>
    <cellStyle name="hhh" xfId="4835"/>
    <cellStyle name="HIDE" xfId="4836"/>
    <cellStyle name="Hoa-Scholl" xfId="2626"/>
    <cellStyle name="Hoa-Scholl 2" xfId="2627"/>
    <cellStyle name="HUY" xfId="2628"/>
    <cellStyle name="i phÝ kh¸c_B¶ng 2" xfId="2629"/>
    <cellStyle name="I.3" xfId="2630"/>
    <cellStyle name="i·0" xfId="2631"/>
    <cellStyle name="i·0 2" xfId="2632"/>
    <cellStyle name="i·0 3" xfId="2633"/>
    <cellStyle name="_x0001_í½?" xfId="2634"/>
    <cellStyle name="ï-¾È»ê_BiÓu TB" xfId="2635"/>
    <cellStyle name="_x0001_íå_x001b_ô " xfId="2636"/>
    <cellStyle name="_x0001_íå_x001b_ô_" xfId="2637"/>
    <cellStyle name="Input [yellow]" xfId="2638"/>
    <cellStyle name="Input [yellow] 10" xfId="2639"/>
    <cellStyle name="Input [yellow] 11" xfId="2640"/>
    <cellStyle name="Input [yellow] 12" xfId="2641"/>
    <cellStyle name="Input [yellow] 13" xfId="2642"/>
    <cellStyle name="Input [yellow] 14" xfId="2643"/>
    <cellStyle name="Input [yellow] 15" xfId="2644"/>
    <cellStyle name="Input [yellow] 16" xfId="2645"/>
    <cellStyle name="Input [yellow] 17" xfId="2646"/>
    <cellStyle name="Input [yellow] 2" xfId="2647"/>
    <cellStyle name="Input [yellow] 2 2" xfId="2648"/>
    <cellStyle name="Input [yellow] 3" xfId="2649"/>
    <cellStyle name="Input [yellow] 4" xfId="2650"/>
    <cellStyle name="Input [yellow] 5" xfId="2651"/>
    <cellStyle name="Input [yellow] 6" xfId="2652"/>
    <cellStyle name="Input [yellow] 7" xfId="2653"/>
    <cellStyle name="Input [yellow] 8" xfId="2654"/>
    <cellStyle name="Input [yellow] 9" xfId="2655"/>
    <cellStyle name="Input [yellow]_KH TPCP 2016-2020 (tong hop)" xfId="2656"/>
    <cellStyle name="Input 2" xfId="2657"/>
    <cellStyle name="Input 3" xfId="2658"/>
    <cellStyle name="Input 4" xfId="2659"/>
    <cellStyle name="Input 5" xfId="2660"/>
    <cellStyle name="Input 6" xfId="2661"/>
    <cellStyle name="Input 7" xfId="2662"/>
    <cellStyle name="k_TONG HOP KINH PHI" xfId="2663"/>
    <cellStyle name="k_TONG HOP KINH PHI_!1 1 bao cao giao KH ve HTCMT vung TNB   12-12-2011" xfId="2664"/>
    <cellStyle name="k_TONG HOP KINH PHI_Bieu4HTMT" xfId="2665"/>
    <cellStyle name="k_TONG HOP KINH PHI_Bieu4HTMT_!1 1 bao cao giao KH ve HTCMT vung TNB   12-12-2011" xfId="2666"/>
    <cellStyle name="k_TONG HOP KINH PHI_Bieu4HTMT_KH TPCP vung TNB (03-1-2012)" xfId="2667"/>
    <cellStyle name="k_TONG HOP KINH PHI_KH TPCP vung TNB (03-1-2012)" xfId="2668"/>
    <cellStyle name="k_ÿÿÿÿÿ" xfId="2669"/>
    <cellStyle name="k_ÿÿÿÿÿ_!1 1 bao cao giao KH ve HTCMT vung TNB   12-12-2011" xfId="2670"/>
    <cellStyle name="k_ÿÿÿÿÿ_1" xfId="2671"/>
    <cellStyle name="k_ÿÿÿÿÿ_2" xfId="2672"/>
    <cellStyle name="k_ÿÿÿÿÿ_2_!1 1 bao cao giao KH ve HTCMT vung TNB   12-12-2011" xfId="2673"/>
    <cellStyle name="k_ÿÿÿÿÿ_2_Bieu4HTMT" xfId="2674"/>
    <cellStyle name="k_ÿÿÿÿÿ_2_Bieu4HTMT_!1 1 bao cao giao KH ve HTCMT vung TNB   12-12-2011" xfId="2675"/>
    <cellStyle name="k_ÿÿÿÿÿ_2_Bieu4HTMT_KH TPCP vung TNB (03-1-2012)" xfId="2676"/>
    <cellStyle name="k_ÿÿÿÿÿ_2_KH TPCP vung TNB (03-1-2012)" xfId="2677"/>
    <cellStyle name="k_ÿÿÿÿÿ_Bieu4HTMT" xfId="2678"/>
    <cellStyle name="k_ÿÿÿÿÿ_Bieu4HTMT_!1 1 bao cao giao KH ve HTCMT vung TNB   12-12-2011" xfId="2679"/>
    <cellStyle name="k_ÿÿÿÿÿ_Bieu4HTMT_KH TPCP vung TNB (03-1-2012)" xfId="2680"/>
    <cellStyle name="k_ÿÿÿÿÿ_KH TPCP vung TNB (03-1-2012)" xfId="2681"/>
    <cellStyle name="kien1" xfId="4837"/>
    <cellStyle name="Kiểm tra Ô" xfId="4838"/>
    <cellStyle name="KL" xfId="4839"/>
    <cellStyle name="kh¸c_Bang Chi tieu" xfId="2682"/>
    <cellStyle name="khanh" xfId="2683"/>
    <cellStyle name="khung" xfId="2684"/>
    <cellStyle name="Ledger 17 x 11 in" xfId="2685"/>
    <cellStyle name="Ledger 17 x 11 in 2" xfId="2686"/>
    <cellStyle name="Ledger 17 x 11 in 2 2" xfId="4840"/>
    <cellStyle name="Ledger 17 x 11 in 2 3" xfId="4841"/>
    <cellStyle name="Ledger 17 x 11 in 3" xfId="2687"/>
    <cellStyle name="Ledger 17 x 11 in 3 2" xfId="4842"/>
    <cellStyle name="Ledger 17 x 11 in 4" xfId="2688"/>
    <cellStyle name="Ledger 17 x 11 in_3 TONG HOP KH 2013 (ngay 15-11)" xfId="4843"/>
    <cellStyle name="left" xfId="2689"/>
    <cellStyle name="Lien hypertexte" xfId="4844"/>
    <cellStyle name="Line" xfId="2690"/>
    <cellStyle name="Link Currency (0)" xfId="2691"/>
    <cellStyle name="Link Currency (0) 10" xfId="2692"/>
    <cellStyle name="Link Currency (0) 11" xfId="2693"/>
    <cellStyle name="Link Currency (0) 12" xfId="2694"/>
    <cellStyle name="Link Currency (0) 13" xfId="2695"/>
    <cellStyle name="Link Currency (0) 14" xfId="2696"/>
    <cellStyle name="Link Currency (0) 15" xfId="2697"/>
    <cellStyle name="Link Currency (0) 16" xfId="2698"/>
    <cellStyle name="Link Currency (0) 17" xfId="2699"/>
    <cellStyle name="Link Currency (0) 2" xfId="2700"/>
    <cellStyle name="Link Currency (0) 3" xfId="2701"/>
    <cellStyle name="Link Currency (0) 4" xfId="2702"/>
    <cellStyle name="Link Currency (0) 5" xfId="2703"/>
    <cellStyle name="Link Currency (0) 6" xfId="2704"/>
    <cellStyle name="Link Currency (0) 7" xfId="2705"/>
    <cellStyle name="Link Currency (0) 8" xfId="2706"/>
    <cellStyle name="Link Currency (0) 9" xfId="2707"/>
    <cellStyle name="Link Currency (2)" xfId="2708"/>
    <cellStyle name="Link Currency (2) 10" xfId="2709"/>
    <cellStyle name="Link Currency (2) 11" xfId="2710"/>
    <cellStyle name="Link Currency (2) 12" xfId="2711"/>
    <cellStyle name="Link Currency (2) 13" xfId="2712"/>
    <cellStyle name="Link Currency (2) 14" xfId="2713"/>
    <cellStyle name="Link Currency (2) 15" xfId="2714"/>
    <cellStyle name="Link Currency (2) 16" xfId="2715"/>
    <cellStyle name="Link Currency (2) 2" xfId="2716"/>
    <cellStyle name="Link Currency (2) 3" xfId="2717"/>
    <cellStyle name="Link Currency (2) 4" xfId="2718"/>
    <cellStyle name="Link Currency (2) 5" xfId="2719"/>
    <cellStyle name="Link Currency (2) 6" xfId="2720"/>
    <cellStyle name="Link Currency (2) 7" xfId="2721"/>
    <cellStyle name="Link Currency (2) 8" xfId="2722"/>
    <cellStyle name="Link Currency (2) 9" xfId="2723"/>
    <cellStyle name="Link Units (0)" xfId="2724"/>
    <cellStyle name="Link Units (0) 10" xfId="2725"/>
    <cellStyle name="Link Units (0) 11" xfId="2726"/>
    <cellStyle name="Link Units (0) 12" xfId="2727"/>
    <cellStyle name="Link Units (0) 13" xfId="2728"/>
    <cellStyle name="Link Units (0) 14" xfId="2729"/>
    <cellStyle name="Link Units (0) 15" xfId="2730"/>
    <cellStyle name="Link Units (0) 16" xfId="2731"/>
    <cellStyle name="Link Units (0) 17" xfId="2732"/>
    <cellStyle name="Link Units (0) 2" xfId="2733"/>
    <cellStyle name="Link Units (0) 3" xfId="2734"/>
    <cellStyle name="Link Units (0) 4" xfId="2735"/>
    <cellStyle name="Link Units (0) 5" xfId="2736"/>
    <cellStyle name="Link Units (0) 6" xfId="2737"/>
    <cellStyle name="Link Units (0) 7" xfId="2738"/>
    <cellStyle name="Link Units (0) 8" xfId="2739"/>
    <cellStyle name="Link Units (0) 9" xfId="2740"/>
    <cellStyle name="Link Units (1)" xfId="2741"/>
    <cellStyle name="Link Units (1) 10" xfId="2742"/>
    <cellStyle name="Link Units (1) 11" xfId="2743"/>
    <cellStyle name="Link Units (1) 12" xfId="2744"/>
    <cellStyle name="Link Units (1) 13" xfId="2745"/>
    <cellStyle name="Link Units (1) 14" xfId="2746"/>
    <cellStyle name="Link Units (1) 15" xfId="2747"/>
    <cellStyle name="Link Units (1) 16" xfId="2748"/>
    <cellStyle name="Link Units (1) 17" xfId="2749"/>
    <cellStyle name="Link Units (1) 2" xfId="2750"/>
    <cellStyle name="Link Units (1) 3" xfId="2751"/>
    <cellStyle name="Link Units (1) 4" xfId="2752"/>
    <cellStyle name="Link Units (1) 5" xfId="2753"/>
    <cellStyle name="Link Units (1) 6" xfId="2754"/>
    <cellStyle name="Link Units (1) 7" xfId="2755"/>
    <cellStyle name="Link Units (1) 8" xfId="2756"/>
    <cellStyle name="Link Units (1) 9" xfId="2757"/>
    <cellStyle name="Link Units (2)" xfId="2758"/>
    <cellStyle name="Link Units (2) 10" xfId="2759"/>
    <cellStyle name="Link Units (2) 11" xfId="2760"/>
    <cellStyle name="Link Units (2) 12" xfId="2761"/>
    <cellStyle name="Link Units (2) 13" xfId="2762"/>
    <cellStyle name="Link Units (2) 14" xfId="2763"/>
    <cellStyle name="Link Units (2) 15" xfId="2764"/>
    <cellStyle name="Link Units (2) 16" xfId="2765"/>
    <cellStyle name="Link Units (2) 2" xfId="2766"/>
    <cellStyle name="Link Units (2) 3" xfId="2767"/>
    <cellStyle name="Link Units (2) 4" xfId="2768"/>
    <cellStyle name="Link Units (2) 5" xfId="2769"/>
    <cellStyle name="Link Units (2) 6" xfId="2770"/>
    <cellStyle name="Link Units (2) 7" xfId="2771"/>
    <cellStyle name="Link Units (2) 8" xfId="2772"/>
    <cellStyle name="Link Units (2) 9" xfId="2773"/>
    <cellStyle name="Linked Cell 2" xfId="2774"/>
    <cellStyle name="Loai CBDT" xfId="2775"/>
    <cellStyle name="Loai CT" xfId="2776"/>
    <cellStyle name="Loai GD" xfId="2777"/>
    <cellStyle name="MARK" xfId="4845"/>
    <cellStyle name="MAU" xfId="2778"/>
    <cellStyle name="MAU 2" xfId="2779"/>
    <cellStyle name="Migliaia (0)_CALPREZZ" xfId="2780"/>
    <cellStyle name="Migliaia_ PESO ELETTR." xfId="2781"/>
    <cellStyle name="Millares [0]_10 AVERIAS MASIVAS + ANT" xfId="4846"/>
    <cellStyle name="Millares_Well Timing" xfId="2782"/>
    <cellStyle name="Milliers [0]_      " xfId="2783"/>
    <cellStyle name="Milliers_      " xfId="2784"/>
    <cellStyle name="Model" xfId="2785"/>
    <cellStyle name="Model 2" xfId="2786"/>
    <cellStyle name="Model 3" xfId="2787"/>
    <cellStyle name="moi" xfId="2788"/>
    <cellStyle name="moi 2" xfId="2789"/>
    <cellStyle name="moi 3" xfId="2790"/>
    <cellStyle name="moi 4" xfId="2791"/>
    <cellStyle name="Moneda [0]_Well Timing" xfId="2792"/>
    <cellStyle name="Moneda_Well Timing" xfId="2793"/>
    <cellStyle name="Monétaire [0]_      " xfId="2794"/>
    <cellStyle name="Monétaire_      " xfId="2795"/>
    <cellStyle name="n" xfId="2796"/>
    <cellStyle name="nam" xfId="4847"/>
    <cellStyle name="nam1" xfId="4848"/>
    <cellStyle name="nam3" xfId="4849"/>
    <cellStyle name="nam4" xfId="4850"/>
    <cellStyle name="nam5" xfId="4851"/>
    <cellStyle name="Neutral 2" xfId="2797"/>
    <cellStyle name="New" xfId="2798"/>
    <cellStyle name="New Times Roman" xfId="2799"/>
    <cellStyle name="no dec" xfId="2800"/>
    <cellStyle name="no dec 2" xfId="2801"/>
    <cellStyle name="no dec 2 2" xfId="2802"/>
    <cellStyle name="ÑONVÒ" xfId="2803"/>
    <cellStyle name="ÑONVÒ 2" xfId="2804"/>
    <cellStyle name="Normal" xfId="0" builtinId="0"/>
    <cellStyle name="Normal - ??1" xfId="2805"/>
    <cellStyle name="Normal - Style1" xfId="2806"/>
    <cellStyle name="Normal - Style1 2" xfId="2807"/>
    <cellStyle name="Normal - Style1 3" xfId="2808"/>
    <cellStyle name="Normal - Style1 4" xfId="2809"/>
    <cellStyle name="Normal - Style1_KH TPCP 2016-2020 (tong hop)" xfId="2810"/>
    <cellStyle name="Normal - 유형1" xfId="2811"/>
    <cellStyle name="Normal 10" xfId="2812"/>
    <cellStyle name="Normal 10 2" xfId="2813"/>
    <cellStyle name="Normal 10 3" xfId="2814"/>
    <cellStyle name="Normal 10 3 2" xfId="2815"/>
    <cellStyle name="Normal 10 4" xfId="2816"/>
    <cellStyle name="Normal 10 5" xfId="2817"/>
    <cellStyle name="Normal 10 6" xfId="2818"/>
    <cellStyle name="Normal 10_05-12  KH trung han 2016-2020 - Liem Thinh edited" xfId="2819"/>
    <cellStyle name="Normal 100" xfId="4852"/>
    <cellStyle name="Normal 11" xfId="2820"/>
    <cellStyle name="Normal 11 2" xfId="2821"/>
    <cellStyle name="Normal 11 2 2" xfId="2822"/>
    <cellStyle name="Normal 11 3" xfId="2823"/>
    <cellStyle name="Normal 11 3 2" xfId="2824"/>
    <cellStyle name="Normal 11 3 3" xfId="2825"/>
    <cellStyle name="Normal 11 3 4" xfId="2826"/>
    <cellStyle name="Normal 11_Xo so kien thiet 2016-2020" xfId="4853"/>
    <cellStyle name="Normal 12" xfId="2827"/>
    <cellStyle name="Normal 12 2" xfId="2828"/>
    <cellStyle name="Normal 12 3" xfId="2829"/>
    <cellStyle name="Normal 13" xfId="2830"/>
    <cellStyle name="Normal 13 2" xfId="2831"/>
    <cellStyle name="Normal 13 2 2" xfId="4854"/>
    <cellStyle name="Normal 13 2_17-07-29 Bao cao nguon von-nhu cau bo sung KH 2017 (1)" xfId="4855"/>
    <cellStyle name="Normal 13 3" xfId="4856"/>
    <cellStyle name="Normal 13_17-07-29 Bao cao nguon von-nhu cau bo sung KH 2017 (1)" xfId="4857"/>
    <cellStyle name="Normal 14" xfId="2832"/>
    <cellStyle name="Normal 14 2" xfId="2833"/>
    <cellStyle name="Normal 14 3" xfId="2834"/>
    <cellStyle name="Normal 15" xfId="2835"/>
    <cellStyle name="Normal 15 2" xfId="2836"/>
    <cellStyle name="Normal 15 3" xfId="2837"/>
    <cellStyle name="Normal 16" xfId="2838"/>
    <cellStyle name="Normal 16 2" xfId="2839"/>
    <cellStyle name="Normal 16 2 2" xfId="2840"/>
    <cellStyle name="Normal 16 2 2 2" xfId="2841"/>
    <cellStyle name="Normal 16 2 3" xfId="2842"/>
    <cellStyle name="Normal 16 2 3 2" xfId="2843"/>
    <cellStyle name="Normal 16 2 4" xfId="2844"/>
    <cellStyle name="Normal 16 3" xfId="2845"/>
    <cellStyle name="Normal 16 4" xfId="2846"/>
    <cellStyle name="Normal 16 4 2" xfId="2847"/>
    <cellStyle name="Normal 16 5" xfId="2848"/>
    <cellStyle name="Normal 16 5 2" xfId="2849"/>
    <cellStyle name="Normal 17" xfId="2850"/>
    <cellStyle name="Normal 17 2" xfId="2851"/>
    <cellStyle name="Normal 17 3 2" xfId="2852"/>
    <cellStyle name="Normal 17 3 2 2" xfId="2853"/>
    <cellStyle name="Normal 17 3 2 2 2" xfId="2854"/>
    <cellStyle name="Normal 17 3 2 3" xfId="2855"/>
    <cellStyle name="Normal 17 3 2 3 2" xfId="2856"/>
    <cellStyle name="Normal 17 3 2 4" xfId="2857"/>
    <cellStyle name="Normal 18" xfId="2858"/>
    <cellStyle name="Normal 18 2" xfId="2859"/>
    <cellStyle name="Normal 18 2 2" xfId="2860"/>
    <cellStyle name="Normal 18 3" xfId="2861"/>
    <cellStyle name="Normal 18_05-12  KH trung han 2016-2020 - Liem Thinh edited" xfId="2862"/>
    <cellStyle name="Normal 19" xfId="2863"/>
    <cellStyle name="Normal 19 2" xfId="2864"/>
    <cellStyle name="Normal 19 3" xfId="2865"/>
    <cellStyle name="Normal 2" xfId="1"/>
    <cellStyle name="Normal 2 10" xfId="2866"/>
    <cellStyle name="Normal 2 10 2" xfId="2867"/>
    <cellStyle name="Normal 2 11" xfId="2868"/>
    <cellStyle name="Normal 2 11 2" xfId="2869"/>
    <cellStyle name="Normal 2 12" xfId="2870"/>
    <cellStyle name="Normal 2 12 2" xfId="2871"/>
    <cellStyle name="Normal 2 13" xfId="2872"/>
    <cellStyle name="Normal 2 13 2" xfId="2873"/>
    <cellStyle name="Normal 2 14" xfId="2874"/>
    <cellStyle name="Normal 2 14 2" xfId="2875"/>
    <cellStyle name="Normal 2 14_Phuongangiao 1-giaoxulykythuat" xfId="2876"/>
    <cellStyle name="Normal 2 15" xfId="2877"/>
    <cellStyle name="Normal 2 16" xfId="2878"/>
    <cellStyle name="Normal 2 17" xfId="2879"/>
    <cellStyle name="Normal 2 18" xfId="2880"/>
    <cellStyle name="Normal 2 19" xfId="2881"/>
    <cellStyle name="Normal 2 2" xfId="2882"/>
    <cellStyle name="Normal 2 2 10" xfId="2883"/>
    <cellStyle name="Normal 2 2 10 2" xfId="2884"/>
    <cellStyle name="Normal 2 2 11" xfId="2885"/>
    <cellStyle name="Normal 2 2 12" xfId="2886"/>
    <cellStyle name="Normal 2 2 13" xfId="2887"/>
    <cellStyle name="Normal 2 2 14" xfId="2888"/>
    <cellStyle name="Normal 2 2 15" xfId="2889"/>
    <cellStyle name="Normal 2 2 16" xfId="2890"/>
    <cellStyle name="Normal 2 2 16 2" xfId="5437"/>
    <cellStyle name="Normal 2 2 17" xfId="2891"/>
    <cellStyle name="Normal 2 2 18" xfId="2892"/>
    <cellStyle name="Normal 2 2 19" xfId="2893"/>
    <cellStyle name="Normal 2 2 2" xfId="2894"/>
    <cellStyle name="Normal 2 2 2 2" xfId="2895"/>
    <cellStyle name="Normal 2 2 2 3" xfId="2896"/>
    <cellStyle name="Normal 2 2 2 4" xfId="4858"/>
    <cellStyle name="Normal 2 2 2 5" xfId="4859"/>
    <cellStyle name="Normal 2 2 2 6" xfId="4860"/>
    <cellStyle name="Normal 2 2 2 7" xfId="4861"/>
    <cellStyle name="Normal 2 2 2_Bo sung von 2017 cho 138 (03-8-17)" xfId="4862"/>
    <cellStyle name="Normal 2 2 20" xfId="2897"/>
    <cellStyle name="Normal 2 2 3" xfId="2898"/>
    <cellStyle name="Normal 2 2 4" xfId="2899"/>
    <cellStyle name="Normal 2 2 4 2" xfId="2900"/>
    <cellStyle name="Normal 2 2 4 3" xfId="2901"/>
    <cellStyle name="Normal 2 2 5" xfId="2902"/>
    <cellStyle name="Normal 2 2 6" xfId="2903"/>
    <cellStyle name="Normal 2 2 7" xfId="2904"/>
    <cellStyle name="Normal 2 2 8" xfId="2905"/>
    <cellStyle name="Normal 2 2 9" xfId="2906"/>
    <cellStyle name="Normal 2 2_17-07-29 Bao cao nguon von-nhu cau bo sung KH 2017 (1)" xfId="4863"/>
    <cellStyle name="Normal 2 20" xfId="2907"/>
    <cellStyle name="Normal 2 21" xfId="2908"/>
    <cellStyle name="Normal 2 22" xfId="2909"/>
    <cellStyle name="Normal 2 23" xfId="2910"/>
    <cellStyle name="Normal 2 24" xfId="2911"/>
    <cellStyle name="Normal 2 25" xfId="2912"/>
    <cellStyle name="Normal 2 26" xfId="2913"/>
    <cellStyle name="Normal 2 26 2" xfId="2914"/>
    <cellStyle name="Normal 2 27" xfId="2915"/>
    <cellStyle name="Normal 2 28" xfId="2916"/>
    <cellStyle name="Normal 2 29" xfId="2917"/>
    <cellStyle name="Normal 2 3" xfId="2918"/>
    <cellStyle name="Normal 2 3 2" xfId="2919"/>
    <cellStyle name="Normal 2 3 2 2" xfId="2920"/>
    <cellStyle name="Normal 2 3 3" xfId="2921"/>
    <cellStyle name="Normal 2 3 4" xfId="4864"/>
    <cellStyle name="Normal 2 3 5" xfId="4865"/>
    <cellStyle name="Normal 2 3_17-07-29 Bao cao nguon von-nhu cau bo sung KH 2017 (1)" xfId="4866"/>
    <cellStyle name="Normal 2 30" xfId="2922"/>
    <cellStyle name="Normal 2 31" xfId="2923"/>
    <cellStyle name="Normal 2 32" xfId="2924"/>
    <cellStyle name="Normal 2 33" xfId="2925"/>
    <cellStyle name="Normal 2 4" xfId="2926"/>
    <cellStyle name="Normal 2 4 2" xfId="2927"/>
    <cellStyle name="Normal 2 4 2 2" xfId="2928"/>
    <cellStyle name="Normal 2 4 3" xfId="2929"/>
    <cellStyle name="Normal 2 4 3 2" xfId="2930"/>
    <cellStyle name="Normal 2 5" xfId="2931"/>
    <cellStyle name="Normal 2 5 2" xfId="2932"/>
    <cellStyle name="Normal 2 5_17-07-29 Bao cao nguon von-nhu cau bo sung KH 2017 (1)" xfId="4867"/>
    <cellStyle name="Normal 2 6" xfId="2933"/>
    <cellStyle name="Normal 2 6 2" xfId="2934"/>
    <cellStyle name="Normal 2 7" xfId="2935"/>
    <cellStyle name="Normal 2 7 2" xfId="2936"/>
    <cellStyle name="Normal 2 8" xfId="2937"/>
    <cellStyle name="Normal 2 8 2" xfId="2938"/>
    <cellStyle name="Normal 2 9" xfId="2939"/>
    <cellStyle name="Normal 2 9 2" xfId="2940"/>
    <cellStyle name="Normal 2_05-12  KH trung han 2016-2020 - Liem Thinh edited" xfId="4868"/>
    <cellStyle name="Normal 20" xfId="2941"/>
    <cellStyle name="Normal 20 2" xfId="2942"/>
    <cellStyle name="Normal 21" xfId="2943"/>
    <cellStyle name="Normal 21 2" xfId="2944"/>
    <cellStyle name="Normal 22" xfId="2945"/>
    <cellStyle name="Normal 22 2" xfId="2946"/>
    <cellStyle name="Normal 23" xfId="2947"/>
    <cellStyle name="Normal 23 2" xfId="2948"/>
    <cellStyle name="Normal 23 3" xfId="2949"/>
    <cellStyle name="Normal 24" xfId="2950"/>
    <cellStyle name="Normal 24 2" xfId="2951"/>
    <cellStyle name="Normal 24 2 2" xfId="2952"/>
    <cellStyle name="Normal 25" xfId="2953"/>
    <cellStyle name="Normal 25 2" xfId="2954"/>
    <cellStyle name="Normal 25 3" xfId="2955"/>
    <cellStyle name="Normal 26" xfId="2956"/>
    <cellStyle name="Normal 26 2" xfId="2957"/>
    <cellStyle name="Normal 27" xfId="2958"/>
    <cellStyle name="Normal 27 2" xfId="2959"/>
    <cellStyle name="Normal 28" xfId="2960"/>
    <cellStyle name="Normal 28 2" xfId="2961"/>
    <cellStyle name="Normal 29" xfId="2962"/>
    <cellStyle name="Normal 29 2" xfId="2963"/>
    <cellStyle name="Normal 3" xfId="2"/>
    <cellStyle name="Normal 3 10" xfId="2964"/>
    <cellStyle name="Normal 3 11" xfId="2965"/>
    <cellStyle name="Normal 3 12" xfId="2966"/>
    <cellStyle name="Normal 3 13" xfId="2967"/>
    <cellStyle name="Normal 3 14" xfId="2968"/>
    <cellStyle name="Normal 3 15" xfId="2969"/>
    <cellStyle name="Normal 3 16" xfId="2970"/>
    <cellStyle name="Normal 3 17" xfId="2971"/>
    <cellStyle name="Normal 3 18" xfId="2972"/>
    <cellStyle name="Normal 3 19" xfId="2973"/>
    <cellStyle name="Normal 3 2" xfId="2974"/>
    <cellStyle name="Normal 3 2 2" xfId="2975"/>
    <cellStyle name="Normal 3 2 2 2" xfId="2976"/>
    <cellStyle name="Normal 3 2 3" xfId="2977"/>
    <cellStyle name="Normal 3 2 3 2" xfId="2978"/>
    <cellStyle name="Normal 3 2 4" xfId="2979"/>
    <cellStyle name="Normal 3 2 5" xfId="2980"/>
    <cellStyle name="Normal 3 2 5 2" xfId="2981"/>
    <cellStyle name="Normal 3 2 6" xfId="2982"/>
    <cellStyle name="Normal 3 2 6 2" xfId="2983"/>
    <cellStyle name="Normal 3 2 7" xfId="2984"/>
    <cellStyle name="Normal 3 3" xfId="4"/>
    <cellStyle name="Normal 3 3 2" xfId="2985"/>
    <cellStyle name="Normal 3 4" xfId="2986"/>
    <cellStyle name="Normal 3 4 2" xfId="2987"/>
    <cellStyle name="Normal 3 5" xfId="2988"/>
    <cellStyle name="Normal 3 6" xfId="2989"/>
    <cellStyle name="Normal 3 7" xfId="2990"/>
    <cellStyle name="Normal 3 8" xfId="2991"/>
    <cellStyle name="Normal 3 9" xfId="2992"/>
    <cellStyle name="Normal 3_bao cao mien bac" xfId="2993"/>
    <cellStyle name="Normal 30" xfId="2994"/>
    <cellStyle name="Normal 30 2" xfId="2995"/>
    <cellStyle name="Normal 30 2 2" xfId="2996"/>
    <cellStyle name="Normal 30 3" xfId="2997"/>
    <cellStyle name="Normal 30 3 2" xfId="2998"/>
    <cellStyle name="Normal 30 4" xfId="2999"/>
    <cellStyle name="Normal 31" xfId="3000"/>
    <cellStyle name="Normal 31 2" xfId="3001"/>
    <cellStyle name="Normal 31 2 2" xfId="3002"/>
    <cellStyle name="Normal 31 3" xfId="3003"/>
    <cellStyle name="Normal 31 3 2" xfId="3004"/>
    <cellStyle name="Normal 31 4" xfId="3005"/>
    <cellStyle name="Normal 32" xfId="3006"/>
    <cellStyle name="Normal 32 2" xfId="3007"/>
    <cellStyle name="Normal 32 2 2" xfId="3008"/>
    <cellStyle name="Normal 33" xfId="3009"/>
    <cellStyle name="Normal 33 2" xfId="3010"/>
    <cellStyle name="Normal 34" xfId="3011"/>
    <cellStyle name="Normal 35" xfId="3012"/>
    <cellStyle name="Normal 36" xfId="3013"/>
    <cellStyle name="Normal 37" xfId="3014"/>
    <cellStyle name="Normal 37 2" xfId="3015"/>
    <cellStyle name="Normal 37 2 2" xfId="3016"/>
    <cellStyle name="Normal 37 2 3" xfId="3017"/>
    <cellStyle name="Normal 37 3" xfId="3018"/>
    <cellStyle name="Normal 37 3 2" xfId="3019"/>
    <cellStyle name="Normal 37 4" xfId="3020"/>
    <cellStyle name="Normal 38" xfId="3021"/>
    <cellStyle name="Normal 38 2" xfId="3022"/>
    <cellStyle name="Normal 38 2 2" xfId="3023"/>
    <cellStyle name="Normal 39" xfId="3024"/>
    <cellStyle name="Normal 39 2" xfId="3025"/>
    <cellStyle name="Normal 39 2 2" xfId="3026"/>
    <cellStyle name="Normal 39 3" xfId="3027"/>
    <cellStyle name="Normal 39 3 2" xfId="3028"/>
    <cellStyle name="Normal 4" xfId="3029"/>
    <cellStyle name="Normal 4 10" xfId="3030"/>
    <cellStyle name="Normal 4 11" xfId="3031"/>
    <cellStyle name="Normal 4 12" xfId="3032"/>
    <cellStyle name="Normal 4 13" xfId="3033"/>
    <cellStyle name="Normal 4 14" xfId="3034"/>
    <cellStyle name="Normal 4 15" xfId="3035"/>
    <cellStyle name="Normal 4 16" xfId="3036"/>
    <cellStyle name="Normal 4 17" xfId="3037"/>
    <cellStyle name="Normal 4 18" xfId="3038"/>
    <cellStyle name="Normal 4 2" xfId="3039"/>
    <cellStyle name="Normal 4 2 2" xfId="3040"/>
    <cellStyle name="Normal 4 2 2 2" xfId="4869"/>
    <cellStyle name="Normal 4 2 2_17-07-29 Bao cao nguon von-nhu cau bo sung KH 2017 (1)" xfId="4870"/>
    <cellStyle name="Normal 4 2 3" xfId="4871"/>
    <cellStyle name="Normal 4 2 4" xfId="4872"/>
    <cellStyle name="Normal 4 2 5" xfId="4873"/>
    <cellStyle name="Normal 4 2 6" xfId="4874"/>
    <cellStyle name="Normal 4 2_Bo sung von 2017 cho 138 (03-8-17)" xfId="4875"/>
    <cellStyle name="Normal 4 3" xfId="3041"/>
    <cellStyle name="Normal 4 4" xfId="3042"/>
    <cellStyle name="Normal 4 5" xfId="3043"/>
    <cellStyle name="Normal 4 6" xfId="3044"/>
    <cellStyle name="Normal 4 7" xfId="3045"/>
    <cellStyle name="Normal 4 8" xfId="3046"/>
    <cellStyle name="Normal 4 9" xfId="3047"/>
    <cellStyle name="Normal 4_Bang bieu" xfId="3048"/>
    <cellStyle name="Normal 40" xfId="3049"/>
    <cellStyle name="Normal 41" xfId="3050"/>
    <cellStyle name="Normal 42" xfId="3051"/>
    <cellStyle name="Normal 43" xfId="3052"/>
    <cellStyle name="Normal 44" xfId="3053"/>
    <cellStyle name="Normal 45" xfId="3054"/>
    <cellStyle name="Normal 46" xfId="3055"/>
    <cellStyle name="Normal 46 2" xfId="3056"/>
    <cellStyle name="Normal 47" xfId="3057"/>
    <cellStyle name="Normal 48" xfId="3058"/>
    <cellStyle name="Normal 49" xfId="3059"/>
    <cellStyle name="Normal 5" xfId="3060"/>
    <cellStyle name="Normal 5 2" xfId="3061"/>
    <cellStyle name="Normal 5 2 2" xfId="3062"/>
    <cellStyle name="Normal 5 2 3" xfId="3063"/>
    <cellStyle name="Normal 5 3" xfId="3064"/>
    <cellStyle name="Normal 5_Bo sung KH 2017 quyet toan cac du an 166 (03-8-17)" xfId="4876"/>
    <cellStyle name="Normal 50" xfId="3065"/>
    <cellStyle name="Normal 51" xfId="3066"/>
    <cellStyle name="Normal 52" xfId="3067"/>
    <cellStyle name="Normal 53" xfId="3068"/>
    <cellStyle name="Normal 54" xfId="3069"/>
    <cellStyle name="Normal 55" xfId="3070"/>
    <cellStyle name="Normal 56" xfId="3071"/>
    <cellStyle name="Normal 57" xfId="3072"/>
    <cellStyle name="Normal 58" xfId="3073"/>
    <cellStyle name="Normal 59" xfId="3074"/>
    <cellStyle name="Normal 6" xfId="3075"/>
    <cellStyle name="Normal 6 10" xfId="3076"/>
    <cellStyle name="Normal 6 11" xfId="3077"/>
    <cellStyle name="Normal 6 12" xfId="3078"/>
    <cellStyle name="Normal 6 13" xfId="3079"/>
    <cellStyle name="Normal 6 14" xfId="3080"/>
    <cellStyle name="Normal 6 15" xfId="3081"/>
    <cellStyle name="Normal 6 16" xfId="3082"/>
    <cellStyle name="Normal 6 17" xfId="3083"/>
    <cellStyle name="Normal 6 2" xfId="3084"/>
    <cellStyle name="Normal 6 2 2" xfId="3085"/>
    <cellStyle name="Normal 6 2 3" xfId="3086"/>
    <cellStyle name="Normal 6 3" xfId="3087"/>
    <cellStyle name="Normal 6 4" xfId="3088"/>
    <cellStyle name="Normal 6 5" xfId="3089"/>
    <cellStyle name="Normal 6 6" xfId="3090"/>
    <cellStyle name="Normal 6 7" xfId="3091"/>
    <cellStyle name="Normal 6 8" xfId="3092"/>
    <cellStyle name="Normal 6 9" xfId="3093"/>
    <cellStyle name="Normal 6_Nợ đọng XDCB 2018. 15.06" xfId="3094"/>
    <cellStyle name="Normal 7" xfId="3095"/>
    <cellStyle name="Normal 7 2" xfId="3096"/>
    <cellStyle name="Normal 7 3" xfId="3097"/>
    <cellStyle name="Normal 7 3 2" xfId="3098"/>
    <cellStyle name="Normal 7 3 3" xfId="3099"/>
    <cellStyle name="Normal 7 4" xfId="3100"/>
    <cellStyle name="Normal 7_!1 1 bao cao giao KH ve HTCMT vung TNB   12-12-2011" xfId="3101"/>
    <cellStyle name="Normal 8" xfId="3102"/>
    <cellStyle name="Normal 8 2" xfId="3103"/>
    <cellStyle name="Normal 8 2 2" xfId="3104"/>
    <cellStyle name="Normal 8 2 2 2" xfId="3105"/>
    <cellStyle name="Normal 8 2 3" xfId="3106"/>
    <cellStyle name="Normal 8 2_Phuongangiao 1-giaoxulykythuat" xfId="3107"/>
    <cellStyle name="Normal 8 3" xfId="3108"/>
    <cellStyle name="Normal 8 4" xfId="3109"/>
    <cellStyle name="Normal 8_bao cao tien do 42 truong hoc (25-5)" xfId="4877"/>
    <cellStyle name="Normal 9" xfId="3110"/>
    <cellStyle name="Normal 9 10" xfId="3111"/>
    <cellStyle name="Normal 9 12" xfId="3112"/>
    <cellStyle name="Normal 9 13" xfId="3113"/>
    <cellStyle name="Normal 9 17" xfId="3114"/>
    <cellStyle name="Normal 9 2" xfId="3115"/>
    <cellStyle name="Normal 9 21" xfId="3116"/>
    <cellStyle name="Normal 9 23" xfId="3117"/>
    <cellStyle name="Normal 9 3" xfId="3118"/>
    <cellStyle name="Normal 9 4" xfId="3119"/>
    <cellStyle name="Normal 9 46" xfId="3120"/>
    <cellStyle name="Normal 9 47" xfId="3121"/>
    <cellStyle name="Normal 9 48" xfId="3122"/>
    <cellStyle name="Normal 9 49" xfId="3123"/>
    <cellStyle name="Normal 9 50" xfId="3124"/>
    <cellStyle name="Normal 9 51" xfId="3125"/>
    <cellStyle name="Normal 9 52" xfId="3126"/>
    <cellStyle name="Normal 9_Bieu 2 TH nganh, linh vuc" xfId="3127"/>
    <cellStyle name="Normal1" xfId="3128"/>
    <cellStyle name="Normal8" xfId="3129"/>
    <cellStyle name="Normale_ PESO ELETTR." xfId="3130"/>
    <cellStyle name="Normalny_Cennik obowiazuje od 06-08-2001 r (1)" xfId="3131"/>
    <cellStyle name="Note 2" xfId="3132"/>
    <cellStyle name="Note 2 2" xfId="3133"/>
    <cellStyle name="Note 3" xfId="3134"/>
    <cellStyle name="Note 3 2" xfId="3135"/>
    <cellStyle name="Note 4" xfId="3136"/>
    <cellStyle name="Note 4 2" xfId="3137"/>
    <cellStyle name="Note 5" xfId="3138"/>
    <cellStyle name="-num" xfId="4878"/>
    <cellStyle name="num." xfId="4879"/>
    <cellStyle name="Number__" xfId="4880"/>
    <cellStyle name="NWM" xfId="3139"/>
    <cellStyle name="nga" xfId="3140"/>
    <cellStyle name="Ngay" xfId="4881"/>
    <cellStyle name="Nhấn1" xfId="4882"/>
    <cellStyle name="Nhấn2" xfId="4883"/>
    <cellStyle name="Nhấn3" xfId="4884"/>
    <cellStyle name="Nhấn4" xfId="4885"/>
    <cellStyle name="Nhấn5" xfId="4886"/>
    <cellStyle name="Nhấn6" xfId="4887"/>
    <cellStyle name="Ò&#10;Normal_123569" xfId="3141"/>
    <cellStyle name="Ò_x000d_Normal_123569" xfId="3142"/>
    <cellStyle name="Ò_x005f_x000d_Normal_123569" xfId="3143"/>
    <cellStyle name="Ò_x005f_x005f_x005f_x000d_Normal_123569" xfId="3144"/>
    <cellStyle name="Œ…‹æØ‚è [0.00]_ÆÂ¹²" xfId="3145"/>
    <cellStyle name="Œ…‹æØ‚è_laroux" xfId="3146"/>
    <cellStyle name="oft Excel]&#10;&#10;Comment=open=/f ‚ðw’è‚·‚é‚ÆAƒ†[ƒU[’è‹`ŠÖ”‚ðŠÖ”“\‚è•t‚¯‚Ìˆê——‚É“o˜^‚·‚é‚±‚Æ‚ª‚Å‚«‚Ü‚·B&#10;&#10;Maximized" xfId="3147"/>
    <cellStyle name="oft Excel]&#10;&#10;Comment=open=/f ‚ðŽw’è‚·‚é‚ÆAƒ†[ƒU[’è‹`ŠÖ”‚ðŠÖ”“\‚è•t‚¯‚Ìˆê——‚É“o˜^‚·‚é‚±‚Æ‚ª‚Å‚«‚Ü‚·B&#10;&#10;Maximized" xfId="3148"/>
    <cellStyle name="oft Excel]&#10;&#10;Comment=The open=/f lines load custom functions into the Paste Function list.&#10;&#10;Maximized=2&#10;&#10;Basics=1&#10;&#10;A" xfId="3149"/>
    <cellStyle name="oft Excel]&#10;&#10;Comment=The open=/f lines load custom functions into the Paste Function list.&#10;&#10;Maximized=3&#10;&#10;Basics=1&#10;&#10;A" xfId="3150"/>
    <cellStyle name="oft Excel]_x000d_&#10;Comment=open=/f ‚ðw’è‚·‚é‚ÆAƒ†[ƒU[’è‹`ŠÖ”‚ðŠÖ”“\‚è•t‚¯‚Ìˆê——‚É“o˜^‚·‚é‚±‚Æ‚ª‚Å‚«‚Ü‚·B_x000d_&#10;Maximized" xfId="3151"/>
    <cellStyle name="oft Excel]_x000d_&#10;Comment=open=/f ‚ðŽw’è‚·‚é‚ÆAƒ†[ƒU[’è‹`ŠÖ”‚ðŠÖ”“\‚è•t‚¯‚Ìˆê——‚É“o˜^‚·‚é‚±‚Æ‚ª‚Å‚«‚Ü‚·B_x000d_&#10;Maximized" xfId="3152"/>
    <cellStyle name="oft Excel]_x000d_&#10;Comment=The open=/f lines load custom functions into the Paste Function list._x000d_&#10;Maximized=2_x000d_&#10;Basics=1_x000d_&#10;A" xfId="3153"/>
    <cellStyle name="oft Excel]_x000d_&#10;Comment=The open=/f lines load custom functions into the Paste Function list._x000d_&#10;Maximized=3_x000d_&#10;Basics=1_x000d_&#10;A" xfId="3154"/>
    <cellStyle name="oft Excel]_x005f_x000d__x005f_x000a_Comment=open=/f ‚ðw’è‚·‚é‚ÆAƒ†[ƒU[’è‹`ŠÖ”‚ðŠÖ”“\‚è•t‚¯‚Ìˆê——‚É“o˜^‚·‚é‚±‚Æ‚ª‚Å‚«‚Ü‚·B_x005f_x000d__x005f_x000a_Maximized" xfId="3155"/>
    <cellStyle name="omma [0]_Mktg Prog" xfId="3156"/>
    <cellStyle name="ormal_Sheet1_1" xfId="3157"/>
    <cellStyle name="Output 2" xfId="3158"/>
    <cellStyle name="Ô Được nối kết" xfId="4888"/>
    <cellStyle name="p" xfId="3159"/>
    <cellStyle name="paint" xfId="3160"/>
    <cellStyle name="paint 2" xfId="3161"/>
    <cellStyle name="paint_05-12  KH trung han 2016-2020 - Liem Thinh edited" xfId="3162"/>
    <cellStyle name="Pattern" xfId="3163"/>
    <cellStyle name="Pattern 10" xfId="3164"/>
    <cellStyle name="Pattern 11" xfId="3165"/>
    <cellStyle name="Pattern 12" xfId="3166"/>
    <cellStyle name="Pattern 13" xfId="3167"/>
    <cellStyle name="Pattern 14" xfId="3168"/>
    <cellStyle name="Pattern 15" xfId="3169"/>
    <cellStyle name="Pattern 16" xfId="3170"/>
    <cellStyle name="Pattern 2" xfId="3171"/>
    <cellStyle name="Pattern 3" xfId="3172"/>
    <cellStyle name="Pattern 4" xfId="3173"/>
    <cellStyle name="Pattern 5" xfId="3174"/>
    <cellStyle name="Pattern 6" xfId="3175"/>
    <cellStyle name="Pattern 7" xfId="3176"/>
    <cellStyle name="Pattern 8" xfId="3177"/>
    <cellStyle name="Pattern 9" xfId="3178"/>
    <cellStyle name="per.style" xfId="3179"/>
    <cellStyle name="per.style 2" xfId="3180"/>
    <cellStyle name="per.style 3" xfId="3181"/>
    <cellStyle name="Percent %" xfId="3182"/>
    <cellStyle name="Percent % Long Underline" xfId="3183"/>
    <cellStyle name="Percent %_Worksheet in  US Financial Statements Ref. Workbook - Single Co" xfId="3184"/>
    <cellStyle name="Percent (0)" xfId="3185"/>
    <cellStyle name="Percent (0) 10" xfId="3186"/>
    <cellStyle name="Percent (0) 11" xfId="3187"/>
    <cellStyle name="Percent (0) 12" xfId="3188"/>
    <cellStyle name="Percent (0) 13" xfId="3189"/>
    <cellStyle name="Percent (0) 14" xfId="3190"/>
    <cellStyle name="Percent (0) 15" xfId="3191"/>
    <cellStyle name="Percent (0) 2" xfId="3192"/>
    <cellStyle name="Percent (0) 3" xfId="3193"/>
    <cellStyle name="Percent (0) 4" xfId="3194"/>
    <cellStyle name="Percent (0) 5" xfId="3195"/>
    <cellStyle name="Percent (0) 6" xfId="3196"/>
    <cellStyle name="Percent (0) 7" xfId="3197"/>
    <cellStyle name="Percent (0) 8" xfId="3198"/>
    <cellStyle name="Percent (0) 9" xfId="3199"/>
    <cellStyle name="Percent [0]" xfId="3200"/>
    <cellStyle name="Percent [0] 10" xfId="3201"/>
    <cellStyle name="Percent [0] 11" xfId="3202"/>
    <cellStyle name="Percent [0] 12" xfId="3203"/>
    <cellStyle name="Percent [0] 13" xfId="3204"/>
    <cellStyle name="Percent [0] 14" xfId="3205"/>
    <cellStyle name="Percent [0] 15" xfId="3206"/>
    <cellStyle name="Percent [0] 16" xfId="3207"/>
    <cellStyle name="Percent [0] 17" xfId="3208"/>
    <cellStyle name="Percent [0] 2" xfId="3209"/>
    <cellStyle name="Percent [0] 3" xfId="3210"/>
    <cellStyle name="Percent [0] 4" xfId="3211"/>
    <cellStyle name="Percent [0] 5" xfId="3212"/>
    <cellStyle name="Percent [0] 6" xfId="3213"/>
    <cellStyle name="Percent [0] 7" xfId="3214"/>
    <cellStyle name="Percent [0] 8" xfId="3215"/>
    <cellStyle name="Percent [0] 9" xfId="3216"/>
    <cellStyle name="Percent [00]" xfId="3217"/>
    <cellStyle name="Percent [00] 10" xfId="3218"/>
    <cellStyle name="Percent [00] 11" xfId="3219"/>
    <cellStyle name="Percent [00] 12" xfId="3220"/>
    <cellStyle name="Percent [00] 13" xfId="3221"/>
    <cellStyle name="Percent [00] 14" xfId="3222"/>
    <cellStyle name="Percent [00] 15" xfId="3223"/>
    <cellStyle name="Percent [00] 16" xfId="3224"/>
    <cellStyle name="Percent [00] 17" xfId="3225"/>
    <cellStyle name="Percent [00] 2" xfId="3226"/>
    <cellStyle name="Percent [00] 3" xfId="3227"/>
    <cellStyle name="Percent [00] 4" xfId="3228"/>
    <cellStyle name="Percent [00] 5" xfId="3229"/>
    <cellStyle name="Percent [00] 6" xfId="3230"/>
    <cellStyle name="Percent [00] 7" xfId="3231"/>
    <cellStyle name="Percent [00] 8" xfId="3232"/>
    <cellStyle name="Percent [00] 9" xfId="3233"/>
    <cellStyle name="Percent [2]" xfId="3234"/>
    <cellStyle name="Percent [2] 10" xfId="3235"/>
    <cellStyle name="Percent [2] 11" xfId="3236"/>
    <cellStyle name="Percent [2] 12" xfId="3237"/>
    <cellStyle name="Percent [2] 13" xfId="3238"/>
    <cellStyle name="Percent [2] 14" xfId="3239"/>
    <cellStyle name="Percent [2] 15" xfId="3240"/>
    <cellStyle name="Percent [2] 16" xfId="3241"/>
    <cellStyle name="Percent [2] 2" xfId="3242"/>
    <cellStyle name="Percent [2] 2 2" xfId="3243"/>
    <cellStyle name="Percent [2] 3" xfId="3244"/>
    <cellStyle name="Percent [2] 4" xfId="3245"/>
    <cellStyle name="Percent [2] 5" xfId="3246"/>
    <cellStyle name="Percent [2] 6" xfId="3247"/>
    <cellStyle name="Percent [2] 7" xfId="3248"/>
    <cellStyle name="Percent [2] 8" xfId="3249"/>
    <cellStyle name="Percent [2] 9" xfId="3250"/>
    <cellStyle name="Percent 0.0%" xfId="3251"/>
    <cellStyle name="Percent 0.0% Long Underline" xfId="3252"/>
    <cellStyle name="Percent 0.00%" xfId="3253"/>
    <cellStyle name="Percent 0.00% Long Underline" xfId="3254"/>
    <cellStyle name="Percent 0.000%" xfId="3255"/>
    <cellStyle name="Percent 0.000% Long Underline" xfId="3256"/>
    <cellStyle name="Percent 10" xfId="3257"/>
    <cellStyle name="Percent 10 2" xfId="3258"/>
    <cellStyle name="Percent 11" xfId="3259"/>
    <cellStyle name="Percent 11 2" xfId="3260"/>
    <cellStyle name="Percent 12" xfId="3261"/>
    <cellStyle name="Percent 12 2" xfId="3262"/>
    <cellStyle name="Percent 13" xfId="3263"/>
    <cellStyle name="Percent 13 2" xfId="3264"/>
    <cellStyle name="Percent 14" xfId="3265"/>
    <cellStyle name="Percent 14 2" xfId="3266"/>
    <cellStyle name="Percent 15" xfId="3267"/>
    <cellStyle name="Percent 16" xfId="3268"/>
    <cellStyle name="Percent 17" xfId="3269"/>
    <cellStyle name="Percent 18" xfId="3270"/>
    <cellStyle name="Percent 19" xfId="3271"/>
    <cellStyle name="Percent 19 2" xfId="3272"/>
    <cellStyle name="Percent 2" xfId="3273"/>
    <cellStyle name="Percent 2 2" xfId="3274"/>
    <cellStyle name="Percent 2 2 2" xfId="3275"/>
    <cellStyle name="Percent 2 2 3" xfId="3276"/>
    <cellStyle name="Percent 2 3" xfId="3277"/>
    <cellStyle name="Percent 2 4" xfId="3278"/>
    <cellStyle name="Percent 2 5" xfId="3279"/>
    <cellStyle name="Percent 20" xfId="3280"/>
    <cellStyle name="Percent 20 2" xfId="3281"/>
    <cellStyle name="Percent 21" xfId="3282"/>
    <cellStyle name="Percent 22" xfId="3283"/>
    <cellStyle name="Percent 23" xfId="3284"/>
    <cellStyle name="Percent 3" xfId="3285"/>
    <cellStyle name="Percent 3 2" xfId="3286"/>
    <cellStyle name="Percent 3 3" xfId="3287"/>
    <cellStyle name="Percent 4" xfId="3288"/>
    <cellStyle name="Percent 4 2" xfId="3289"/>
    <cellStyle name="Percent 5" xfId="3290"/>
    <cellStyle name="Percent 5 2" xfId="3291"/>
    <cellStyle name="Percent 6" xfId="3292"/>
    <cellStyle name="Percent 6 2" xfId="3293"/>
    <cellStyle name="Percent 7" xfId="3294"/>
    <cellStyle name="Percent 7 2" xfId="3295"/>
    <cellStyle name="Percent 8" xfId="3296"/>
    <cellStyle name="Percent 8 2" xfId="3297"/>
    <cellStyle name="Percent 9" xfId="3298"/>
    <cellStyle name="Percent 9 2" xfId="3299"/>
    <cellStyle name="PERCENTAGE" xfId="3300"/>
    <cellStyle name="PERCENTAGE 2" xfId="3301"/>
    <cellStyle name="PrePop Currency (0)" xfId="3302"/>
    <cellStyle name="PrePop Currency (0) 10" xfId="3303"/>
    <cellStyle name="PrePop Currency (0) 11" xfId="3304"/>
    <cellStyle name="PrePop Currency (0) 12" xfId="3305"/>
    <cellStyle name="PrePop Currency (0) 13" xfId="3306"/>
    <cellStyle name="PrePop Currency (0) 14" xfId="3307"/>
    <cellStyle name="PrePop Currency (0) 15" xfId="3308"/>
    <cellStyle name="PrePop Currency (0) 16" xfId="3309"/>
    <cellStyle name="PrePop Currency (0) 17" xfId="3310"/>
    <cellStyle name="PrePop Currency (0) 2" xfId="3311"/>
    <cellStyle name="PrePop Currency (0) 3" xfId="3312"/>
    <cellStyle name="PrePop Currency (0) 4" xfId="3313"/>
    <cellStyle name="PrePop Currency (0) 5" xfId="3314"/>
    <cellStyle name="PrePop Currency (0) 6" xfId="3315"/>
    <cellStyle name="PrePop Currency (0) 7" xfId="3316"/>
    <cellStyle name="PrePop Currency (0) 8" xfId="3317"/>
    <cellStyle name="PrePop Currency (0) 9" xfId="3318"/>
    <cellStyle name="PrePop Currency (2)" xfId="3319"/>
    <cellStyle name="PrePop Currency (2) 10" xfId="3320"/>
    <cellStyle name="PrePop Currency (2) 11" xfId="3321"/>
    <cellStyle name="PrePop Currency (2) 12" xfId="3322"/>
    <cellStyle name="PrePop Currency (2) 13" xfId="3323"/>
    <cellStyle name="PrePop Currency (2) 14" xfId="3324"/>
    <cellStyle name="PrePop Currency (2) 15" xfId="3325"/>
    <cellStyle name="PrePop Currency (2) 16" xfId="3326"/>
    <cellStyle name="PrePop Currency (2) 2" xfId="3327"/>
    <cellStyle name="PrePop Currency (2) 3" xfId="3328"/>
    <cellStyle name="PrePop Currency (2) 4" xfId="3329"/>
    <cellStyle name="PrePop Currency (2) 5" xfId="3330"/>
    <cellStyle name="PrePop Currency (2) 6" xfId="3331"/>
    <cellStyle name="PrePop Currency (2) 7" xfId="3332"/>
    <cellStyle name="PrePop Currency (2) 8" xfId="3333"/>
    <cellStyle name="PrePop Currency (2) 9" xfId="3334"/>
    <cellStyle name="PrePop Units (0)" xfId="3335"/>
    <cellStyle name="PrePop Units (0) 10" xfId="3336"/>
    <cellStyle name="PrePop Units (0) 11" xfId="3337"/>
    <cellStyle name="PrePop Units (0) 12" xfId="3338"/>
    <cellStyle name="PrePop Units (0) 13" xfId="3339"/>
    <cellStyle name="PrePop Units (0) 14" xfId="3340"/>
    <cellStyle name="PrePop Units (0) 15" xfId="3341"/>
    <cellStyle name="PrePop Units (0) 16" xfId="3342"/>
    <cellStyle name="PrePop Units (0) 17" xfId="3343"/>
    <cellStyle name="PrePop Units (0) 2" xfId="3344"/>
    <cellStyle name="PrePop Units (0) 3" xfId="3345"/>
    <cellStyle name="PrePop Units (0) 4" xfId="3346"/>
    <cellStyle name="PrePop Units (0) 5" xfId="3347"/>
    <cellStyle name="PrePop Units (0) 6" xfId="3348"/>
    <cellStyle name="PrePop Units (0) 7" xfId="3349"/>
    <cellStyle name="PrePop Units (0) 8" xfId="3350"/>
    <cellStyle name="PrePop Units (0) 9" xfId="3351"/>
    <cellStyle name="PrePop Units (1)" xfId="3352"/>
    <cellStyle name="PrePop Units (1) 10" xfId="3353"/>
    <cellStyle name="PrePop Units (1) 11" xfId="3354"/>
    <cellStyle name="PrePop Units (1) 12" xfId="3355"/>
    <cellStyle name="PrePop Units (1) 13" xfId="3356"/>
    <cellStyle name="PrePop Units (1) 14" xfId="3357"/>
    <cellStyle name="PrePop Units (1) 15" xfId="3358"/>
    <cellStyle name="PrePop Units (1) 16" xfId="3359"/>
    <cellStyle name="PrePop Units (1) 17" xfId="3360"/>
    <cellStyle name="PrePop Units (1) 2" xfId="3361"/>
    <cellStyle name="PrePop Units (1) 3" xfId="3362"/>
    <cellStyle name="PrePop Units (1) 4" xfId="3363"/>
    <cellStyle name="PrePop Units (1) 5" xfId="3364"/>
    <cellStyle name="PrePop Units (1) 6" xfId="3365"/>
    <cellStyle name="PrePop Units (1) 7" xfId="3366"/>
    <cellStyle name="PrePop Units (1) 8" xfId="3367"/>
    <cellStyle name="PrePop Units (1) 9" xfId="3368"/>
    <cellStyle name="PrePop Units (2)" xfId="3369"/>
    <cellStyle name="PrePop Units (2) 10" xfId="3370"/>
    <cellStyle name="PrePop Units (2) 11" xfId="3371"/>
    <cellStyle name="PrePop Units (2) 12" xfId="3372"/>
    <cellStyle name="PrePop Units (2) 13" xfId="3373"/>
    <cellStyle name="PrePop Units (2) 14" xfId="3374"/>
    <cellStyle name="PrePop Units (2) 15" xfId="3375"/>
    <cellStyle name="PrePop Units (2) 16" xfId="3376"/>
    <cellStyle name="PrePop Units (2) 2" xfId="3377"/>
    <cellStyle name="PrePop Units (2) 3" xfId="3378"/>
    <cellStyle name="PrePop Units (2) 4" xfId="3379"/>
    <cellStyle name="PrePop Units (2) 5" xfId="3380"/>
    <cellStyle name="PrePop Units (2) 6" xfId="3381"/>
    <cellStyle name="PrePop Units (2) 7" xfId="3382"/>
    <cellStyle name="PrePop Units (2) 8" xfId="3383"/>
    <cellStyle name="PrePop Units (2) 9" xfId="3384"/>
    <cellStyle name="price" xfId="4889"/>
    <cellStyle name="pricing" xfId="3385"/>
    <cellStyle name="pricing 2" xfId="3386"/>
    <cellStyle name="pricing 3" xfId="3387"/>
    <cellStyle name="PSChar" xfId="3388"/>
    <cellStyle name="PSHeading" xfId="3389"/>
    <cellStyle name="Quantity" xfId="3390"/>
    <cellStyle name="regstoresfromspecstores" xfId="3391"/>
    <cellStyle name="regstoresfromspecstores 2" xfId="3392"/>
    <cellStyle name="revised" xfId="4890"/>
    <cellStyle name="RevList" xfId="3393"/>
    <cellStyle name="rlink_tiªn l­în_x005f_x001b_Hyperlink_TONG HOP KINH PHI" xfId="3394"/>
    <cellStyle name="rmal_ADAdot" xfId="3395"/>
    <cellStyle name="S—_x0008_" xfId="3396"/>
    <cellStyle name="S—_x0008_ 2" xfId="3397"/>
    <cellStyle name="S—_x0008_ 3" xfId="3398"/>
    <cellStyle name="s]&#10;&#10;spooler=yes&#10;&#10;load=&#10;&#10;Beep=yes&#10;&#10;NullPort=None&#10;&#10;BorderWidth=3&#10;&#10;CursorBlinkRate=1200&#10;&#10;DoubleClickSpeed=452&#10;&#10;Programs=co" xfId="3399"/>
    <cellStyle name="s]_x000d_&#10;spooler=yes_x000d_&#10;load=_x000d_&#10;Beep=yes_x000d_&#10;NullPort=None_x000d_&#10;BorderWidth=3_x000d_&#10;CursorBlinkRate=1200_x000d_&#10;DoubleClickSpeed=452_x000d_&#10;Programs=co" xfId="3400"/>
    <cellStyle name="s]_x005f_x000d__x005f_x000a_spooler=yes_x005f_x000d__x005f_x000a_load=_x005f_x000d__x005f_x000a_Beep=yes_x005f_x000d__x005f_x000a_NullPort=None_x005f_x000d__x005f_x000a_BorderWidth=3_x005f_x000d__x005f_x000a_CursorBlinkRate=1200_x005f_x000d__x005f_x000a_DoubleClickSpeed=452_x005f_x000d__x005f_x000a_Programs=co" xfId="3401"/>
    <cellStyle name="S—_x0008__BB Quang Dong" xfId="3402"/>
    <cellStyle name="S—_x005f_x0008_" xfId="3403"/>
    <cellStyle name="s1" xfId="3404"/>
    <cellStyle name="SAPBEXaggData" xfId="3405"/>
    <cellStyle name="SAPBEXaggData 2" xfId="3406"/>
    <cellStyle name="SAPBEXaggDataEmph" xfId="3407"/>
    <cellStyle name="SAPBEXaggDataEmph 2" xfId="3408"/>
    <cellStyle name="SAPBEXaggItem" xfId="3409"/>
    <cellStyle name="SAPBEXaggItem 2" xfId="3410"/>
    <cellStyle name="SAPBEXchaText" xfId="3411"/>
    <cellStyle name="SAPBEXchaText 2" xfId="3412"/>
    <cellStyle name="SAPBEXexcBad7" xfId="3413"/>
    <cellStyle name="SAPBEXexcBad7 2" xfId="3414"/>
    <cellStyle name="SAPBEXexcBad8" xfId="3415"/>
    <cellStyle name="SAPBEXexcBad8 2" xfId="3416"/>
    <cellStyle name="SAPBEXexcBad9" xfId="3417"/>
    <cellStyle name="SAPBEXexcBad9 2" xfId="3418"/>
    <cellStyle name="SAPBEXexcCritical4" xfId="3419"/>
    <cellStyle name="SAPBEXexcCritical4 2" xfId="3420"/>
    <cellStyle name="SAPBEXexcCritical5" xfId="3421"/>
    <cellStyle name="SAPBEXexcCritical5 2" xfId="3422"/>
    <cellStyle name="SAPBEXexcCritical6" xfId="3423"/>
    <cellStyle name="SAPBEXexcCritical6 2" xfId="3424"/>
    <cellStyle name="SAPBEXexcGood1" xfId="3425"/>
    <cellStyle name="SAPBEXexcGood1 2" xfId="3426"/>
    <cellStyle name="SAPBEXexcGood2" xfId="3427"/>
    <cellStyle name="SAPBEXexcGood2 2" xfId="3428"/>
    <cellStyle name="SAPBEXexcGood3" xfId="3429"/>
    <cellStyle name="SAPBEXexcGood3 2" xfId="3430"/>
    <cellStyle name="SAPBEXfilterDrill" xfId="3431"/>
    <cellStyle name="SAPBEXfilterDrill 2" xfId="3432"/>
    <cellStyle name="SAPBEXfilterItem" xfId="3433"/>
    <cellStyle name="SAPBEXfilterItem 2" xfId="3434"/>
    <cellStyle name="SAPBEXfilterText" xfId="3435"/>
    <cellStyle name="SAPBEXfilterText 2" xfId="3436"/>
    <cellStyle name="SAPBEXformats" xfId="3437"/>
    <cellStyle name="SAPBEXformats 2" xfId="3438"/>
    <cellStyle name="SAPBEXheaderItem" xfId="3439"/>
    <cellStyle name="SAPBEXheaderItem 2" xfId="3440"/>
    <cellStyle name="SAPBEXheaderText" xfId="3441"/>
    <cellStyle name="SAPBEXheaderText 2" xfId="3442"/>
    <cellStyle name="SAPBEXresData" xfId="3443"/>
    <cellStyle name="SAPBEXresData 2" xfId="3444"/>
    <cellStyle name="SAPBEXresDataEmph" xfId="3445"/>
    <cellStyle name="SAPBEXresDataEmph 2" xfId="3446"/>
    <cellStyle name="SAPBEXresItem" xfId="3447"/>
    <cellStyle name="SAPBEXresItem 2" xfId="3448"/>
    <cellStyle name="SAPBEXstdData" xfId="3449"/>
    <cellStyle name="SAPBEXstdData 2" xfId="3450"/>
    <cellStyle name="SAPBEXstdDataEmph" xfId="3451"/>
    <cellStyle name="SAPBEXstdDataEmph 2" xfId="3452"/>
    <cellStyle name="SAPBEXstdItem" xfId="3453"/>
    <cellStyle name="SAPBEXstdItem 2" xfId="3454"/>
    <cellStyle name="SAPBEXtitle" xfId="3455"/>
    <cellStyle name="SAPBEXtitle 2" xfId="3456"/>
    <cellStyle name="SAPBEXundefined" xfId="3457"/>
    <cellStyle name="SAPBEXundefined 2" xfId="3458"/>
    <cellStyle name="_x0001_sç?" xfId="3459"/>
    <cellStyle name="section" xfId="4891"/>
    <cellStyle name="serJet 1200 Series PCL 6" xfId="3460"/>
    <cellStyle name="SHADEDSTORES" xfId="3461"/>
    <cellStyle name="SHADEDSTORES 2" xfId="3462"/>
    <cellStyle name="Sheet Title" xfId="3463"/>
    <cellStyle name="Siêu nối kết_Book1" xfId="4892"/>
    <cellStyle name="songuyen" xfId="3464"/>
    <cellStyle name="specstores" xfId="3465"/>
    <cellStyle name="Standard_AAbgleich" xfId="3466"/>
    <cellStyle name="STTDG" xfId="3467"/>
    <cellStyle name="style" xfId="3468"/>
    <cellStyle name="Style 1" xfId="3469"/>
    <cellStyle name="Style 1 2" xfId="3470"/>
    <cellStyle name="Style 1 3" xfId="3471"/>
    <cellStyle name="Style 1 4" xfId="3472"/>
    <cellStyle name="Style 10" xfId="3473"/>
    <cellStyle name="Style 10 2" xfId="3474"/>
    <cellStyle name="Style 10 3" xfId="3475"/>
    <cellStyle name="Style 100" xfId="3476"/>
    <cellStyle name="Style 101" xfId="3477"/>
    <cellStyle name="Style 102" xfId="3478"/>
    <cellStyle name="Style 103" xfId="3479"/>
    <cellStyle name="Style 104" xfId="3480"/>
    <cellStyle name="Style 105" xfId="3481"/>
    <cellStyle name="Style 106" xfId="3482"/>
    <cellStyle name="Style 107" xfId="3483"/>
    <cellStyle name="Style 108" xfId="3484"/>
    <cellStyle name="Style 109" xfId="3485"/>
    <cellStyle name="Style 11" xfId="3486"/>
    <cellStyle name="Style 11 2" xfId="3487"/>
    <cellStyle name="Style 11 3" xfId="3488"/>
    <cellStyle name="Style 110" xfId="3489"/>
    <cellStyle name="Style 111" xfId="3490"/>
    <cellStyle name="Style 112" xfId="3491"/>
    <cellStyle name="Style 113" xfId="3492"/>
    <cellStyle name="Style 114" xfId="3493"/>
    <cellStyle name="Style 115" xfId="3494"/>
    <cellStyle name="Style 116" xfId="3495"/>
    <cellStyle name="Style 117" xfId="3496"/>
    <cellStyle name="Style 118" xfId="3497"/>
    <cellStyle name="Style 119" xfId="3498"/>
    <cellStyle name="Style 12" xfId="3499"/>
    <cellStyle name="Style 12 2" xfId="3500"/>
    <cellStyle name="Style 12 3" xfId="3501"/>
    <cellStyle name="Style 120" xfId="3502"/>
    <cellStyle name="Style 121" xfId="3503"/>
    <cellStyle name="Style 122" xfId="3504"/>
    <cellStyle name="Style 123" xfId="3505"/>
    <cellStyle name="Style 124" xfId="3506"/>
    <cellStyle name="Style 125" xfId="3507"/>
    <cellStyle name="Style 126" xfId="3508"/>
    <cellStyle name="Style 127" xfId="3509"/>
    <cellStyle name="Style 128" xfId="3510"/>
    <cellStyle name="Style 129" xfId="3511"/>
    <cellStyle name="Style 13" xfId="3512"/>
    <cellStyle name="Style 13 2" xfId="3513"/>
    <cellStyle name="Style 13 3" xfId="3514"/>
    <cellStyle name="Style 130" xfId="3515"/>
    <cellStyle name="Style 131" xfId="3516"/>
    <cellStyle name="Style 132" xfId="3517"/>
    <cellStyle name="Style 133" xfId="3518"/>
    <cellStyle name="Style 134" xfId="3519"/>
    <cellStyle name="Style 135" xfId="3520"/>
    <cellStyle name="Style 136" xfId="3521"/>
    <cellStyle name="Style 137" xfId="3522"/>
    <cellStyle name="Style 138" xfId="3523"/>
    <cellStyle name="Style 139" xfId="3524"/>
    <cellStyle name="Style 14" xfId="3525"/>
    <cellStyle name="Style 14 2" xfId="3526"/>
    <cellStyle name="Style 14 3" xfId="3527"/>
    <cellStyle name="Style 140" xfId="3528"/>
    <cellStyle name="Style 141" xfId="3529"/>
    <cellStyle name="Style 142" xfId="3530"/>
    <cellStyle name="Style 143" xfId="3531"/>
    <cellStyle name="Style 144" xfId="3532"/>
    <cellStyle name="Style 145" xfId="3533"/>
    <cellStyle name="Style 146" xfId="3534"/>
    <cellStyle name="Style 147" xfId="3535"/>
    <cellStyle name="Style 148" xfId="3536"/>
    <cellStyle name="Style 149" xfId="3537"/>
    <cellStyle name="Style 15" xfId="3538"/>
    <cellStyle name="Style 15 2" xfId="3539"/>
    <cellStyle name="Style 15 3" xfId="3540"/>
    <cellStyle name="Style 150" xfId="3541"/>
    <cellStyle name="Style 151" xfId="3542"/>
    <cellStyle name="Style 152" xfId="3543"/>
    <cellStyle name="Style 153" xfId="3544"/>
    <cellStyle name="Style 154" xfId="3545"/>
    <cellStyle name="Style 155" xfId="3546"/>
    <cellStyle name="Style 16" xfId="3547"/>
    <cellStyle name="Style 16 2" xfId="3548"/>
    <cellStyle name="Style 16 3" xfId="3549"/>
    <cellStyle name="Style 17" xfId="3550"/>
    <cellStyle name="Style 17 2" xfId="3551"/>
    <cellStyle name="Style 17 3" xfId="3552"/>
    <cellStyle name="Style 18" xfId="3553"/>
    <cellStyle name="Style 18 2" xfId="3554"/>
    <cellStyle name="Style 18 3" xfId="3555"/>
    <cellStyle name="Style 19" xfId="3556"/>
    <cellStyle name="Style 19 2" xfId="3557"/>
    <cellStyle name="Style 19 3" xfId="3558"/>
    <cellStyle name="Style 2" xfId="3559"/>
    <cellStyle name="Style 2 2" xfId="3560"/>
    <cellStyle name="Style 2 3" xfId="3561"/>
    <cellStyle name="Style 20" xfId="3562"/>
    <cellStyle name="Style 20 2" xfId="3563"/>
    <cellStyle name="Style 20 3" xfId="3564"/>
    <cellStyle name="Style 21" xfId="3565"/>
    <cellStyle name="Style 21 2" xfId="3566"/>
    <cellStyle name="Style 21 3" xfId="3567"/>
    <cellStyle name="Style 22" xfId="3568"/>
    <cellStyle name="Style 22 2" xfId="3569"/>
    <cellStyle name="Style 22 3" xfId="3570"/>
    <cellStyle name="Style 23" xfId="3571"/>
    <cellStyle name="Style 23 2" xfId="3572"/>
    <cellStyle name="Style 23 3" xfId="3573"/>
    <cellStyle name="Style 24" xfId="3574"/>
    <cellStyle name="Style 24 2" xfId="3575"/>
    <cellStyle name="Style 24 3" xfId="3576"/>
    <cellStyle name="Style 25" xfId="3577"/>
    <cellStyle name="Style 25 2" xfId="3578"/>
    <cellStyle name="Style 25 3" xfId="3579"/>
    <cellStyle name="Style 26" xfId="3580"/>
    <cellStyle name="Style 26 2" xfId="3581"/>
    <cellStyle name="Style 26 3" xfId="3582"/>
    <cellStyle name="Style 27" xfId="3583"/>
    <cellStyle name="Style 27 2" xfId="3584"/>
    <cellStyle name="Style 27 3" xfId="3585"/>
    <cellStyle name="Style 28" xfId="3586"/>
    <cellStyle name="Style 28 2" xfId="3587"/>
    <cellStyle name="Style 29" xfId="3588"/>
    <cellStyle name="Style 29 2" xfId="3589"/>
    <cellStyle name="Style 3" xfId="3590"/>
    <cellStyle name="Style 3 2" xfId="3591"/>
    <cellStyle name="Style 3 3" xfId="3592"/>
    <cellStyle name="Style 30" xfId="3593"/>
    <cellStyle name="Style 30 2" xfId="3594"/>
    <cellStyle name="Style 31" xfId="3595"/>
    <cellStyle name="Style 31 2" xfId="3596"/>
    <cellStyle name="Style 32" xfId="3597"/>
    <cellStyle name="Style 32 2" xfId="3598"/>
    <cellStyle name="Style 33" xfId="3599"/>
    <cellStyle name="Style 33 2" xfId="3600"/>
    <cellStyle name="Style 34" xfId="3601"/>
    <cellStyle name="Style 34 2" xfId="3602"/>
    <cellStyle name="Style 35" xfId="3603"/>
    <cellStyle name="Style 35 2" xfId="3604"/>
    <cellStyle name="Style 36" xfId="3605"/>
    <cellStyle name="Style 37" xfId="3606"/>
    <cellStyle name="Style 37 2" xfId="3607"/>
    <cellStyle name="Style 38" xfId="3608"/>
    <cellStyle name="Style 38 2" xfId="3609"/>
    <cellStyle name="Style 39" xfId="3610"/>
    <cellStyle name="Style 39 2" xfId="3611"/>
    <cellStyle name="Style 4" xfId="3612"/>
    <cellStyle name="Style 4 2" xfId="3613"/>
    <cellStyle name="Style 4 3" xfId="3614"/>
    <cellStyle name="Style 40" xfId="3615"/>
    <cellStyle name="Style 40 2" xfId="3616"/>
    <cellStyle name="Style 41" xfId="3617"/>
    <cellStyle name="Style 41 2" xfId="3618"/>
    <cellStyle name="Style 42" xfId="3619"/>
    <cellStyle name="Style 42 2" xfId="3620"/>
    <cellStyle name="Style 43" xfId="3621"/>
    <cellStyle name="Style 43 2" xfId="3622"/>
    <cellStyle name="Style 44" xfId="3623"/>
    <cellStyle name="Style 44 2" xfId="3624"/>
    <cellStyle name="Style 45" xfId="3625"/>
    <cellStyle name="Style 45 2" xfId="3626"/>
    <cellStyle name="Style 46" xfId="3627"/>
    <cellStyle name="Style 46 2" xfId="3628"/>
    <cellStyle name="Style 47" xfId="3629"/>
    <cellStyle name="Style 47 2" xfId="3630"/>
    <cellStyle name="Style 48" xfId="3631"/>
    <cellStyle name="Style 48 2" xfId="3632"/>
    <cellStyle name="Style 49" xfId="3633"/>
    <cellStyle name="Style 49 2" xfId="3634"/>
    <cellStyle name="Style 5" xfId="3635"/>
    <cellStyle name="Style 5 2" xfId="3636"/>
    <cellStyle name="Style 50" xfId="3637"/>
    <cellStyle name="Style 50 2" xfId="3638"/>
    <cellStyle name="Style 51" xfId="3639"/>
    <cellStyle name="Style 51 2" xfId="3640"/>
    <cellStyle name="Style 52" xfId="3641"/>
    <cellStyle name="Style 52 2" xfId="3642"/>
    <cellStyle name="Style 53" xfId="3643"/>
    <cellStyle name="Style 53 2" xfId="3644"/>
    <cellStyle name="Style 54" xfId="3645"/>
    <cellStyle name="Style 54 2" xfId="3646"/>
    <cellStyle name="Style 55" xfId="3647"/>
    <cellStyle name="Style 55 2" xfId="3648"/>
    <cellStyle name="Style 56" xfId="3649"/>
    <cellStyle name="Style 57" xfId="3650"/>
    <cellStyle name="Style 58" xfId="3651"/>
    <cellStyle name="Style 59" xfId="3652"/>
    <cellStyle name="Style 6" xfId="3653"/>
    <cellStyle name="Style 6 2" xfId="3654"/>
    <cellStyle name="Style 6 3" xfId="3655"/>
    <cellStyle name="Style 60" xfId="3656"/>
    <cellStyle name="Style 61" xfId="3657"/>
    <cellStyle name="Style 62" xfId="3658"/>
    <cellStyle name="Style 63" xfId="3659"/>
    <cellStyle name="Style 64" xfId="3660"/>
    <cellStyle name="Style 65" xfId="3661"/>
    <cellStyle name="Style 66" xfId="3662"/>
    <cellStyle name="Style 67" xfId="3663"/>
    <cellStyle name="Style 68" xfId="3664"/>
    <cellStyle name="Style 69" xfId="3665"/>
    <cellStyle name="Style 7" xfId="3666"/>
    <cellStyle name="Style 7 2" xfId="3667"/>
    <cellStyle name="Style 7 3" xfId="3668"/>
    <cellStyle name="Style 70" xfId="3669"/>
    <cellStyle name="Style 71" xfId="3670"/>
    <cellStyle name="Style 72" xfId="3671"/>
    <cellStyle name="Style 73" xfId="3672"/>
    <cellStyle name="Style 74" xfId="3673"/>
    <cellStyle name="Style 75" xfId="3674"/>
    <cellStyle name="Style 76" xfId="3675"/>
    <cellStyle name="Style 77" xfId="3676"/>
    <cellStyle name="Style 78" xfId="3677"/>
    <cellStyle name="Style 79" xfId="3678"/>
    <cellStyle name="Style 8" xfId="3679"/>
    <cellStyle name="Style 8 2" xfId="3680"/>
    <cellStyle name="Style 8 3" xfId="3681"/>
    <cellStyle name="Style 80" xfId="3682"/>
    <cellStyle name="Style 81" xfId="3683"/>
    <cellStyle name="Style 82" xfId="3684"/>
    <cellStyle name="Style 83" xfId="3685"/>
    <cellStyle name="Style 84" xfId="3686"/>
    <cellStyle name="Style 85" xfId="3687"/>
    <cellStyle name="Style 86" xfId="3688"/>
    <cellStyle name="Style 87" xfId="3689"/>
    <cellStyle name="Style 88" xfId="3690"/>
    <cellStyle name="Style 89" xfId="3691"/>
    <cellStyle name="Style 9" xfId="3692"/>
    <cellStyle name="Style 9 2" xfId="3693"/>
    <cellStyle name="Style 9 3" xfId="3694"/>
    <cellStyle name="Style 90" xfId="3695"/>
    <cellStyle name="Style 91" xfId="3696"/>
    <cellStyle name="Style 92" xfId="3697"/>
    <cellStyle name="Style 93" xfId="3698"/>
    <cellStyle name="Style 94" xfId="3699"/>
    <cellStyle name="Style 95" xfId="3700"/>
    <cellStyle name="Style 96" xfId="3701"/>
    <cellStyle name="Style 97" xfId="3702"/>
    <cellStyle name="Style 98" xfId="3703"/>
    <cellStyle name="Style 99" xfId="3704"/>
    <cellStyle name="Style Date" xfId="3705"/>
    <cellStyle name="style_1" xfId="3706"/>
    <cellStyle name="subhead" xfId="3707"/>
    <cellStyle name="subhead 2" xfId="3708"/>
    <cellStyle name="subhead 3" xfId="3709"/>
    <cellStyle name="Subtotal" xfId="3710"/>
    <cellStyle name="symbol" xfId="3711"/>
    <cellStyle name="T" xfId="3712"/>
    <cellStyle name="T 2" xfId="3713"/>
    <cellStyle name="T_01-2005" xfId="4893"/>
    <cellStyle name="T_01-2005_Bieu ho tro muc tieu ke hoach 3 nam 2013 -2015 ngay 25 10" xfId="4894"/>
    <cellStyle name="T_01-2005_Bieu KH 2013-2015 va 2013 ban chinh" xfId="4895"/>
    <cellStyle name="T_01-2005_Bieu KH 3 nam 2013 - 2015 (29 - 11)" xfId="4896"/>
    <cellStyle name="T_01-2005_Bieu KH 3 nam 2013 - 2015 va 2013 ngay 6-12" xfId="4897"/>
    <cellStyle name="T_05a" xfId="3714"/>
    <cellStyle name="T_05a_00 Bieu no dong NTM new - 1" xfId="3715"/>
    <cellStyle name="T_05a_00 Bieu no dong NTM new - 1_Mau bieu no XDCB" xfId="3716"/>
    <cellStyle name="T_05a_00 Bieu no dong NTM new - 1_Mau bieu no XDCB - Xã Quảng Đông" xfId="3717"/>
    <cellStyle name="T_05a_00 Bieu no dong NTM new - 1_Tổng hợp biểu nợ các xã- Quảng tùng" xfId="3718"/>
    <cellStyle name="T_05a_00 Bieu no dong NTM new - 1_Tổng hợp biểu nợ xã Quảng Kim" xfId="3719"/>
    <cellStyle name="T_05a_00 Bieu no dong NTM new - 1_Tổng hợp biểu nợ xã Quảng Trường" xfId="3720"/>
    <cellStyle name="T_05a_00 Bieu no dong NTM new - 1_Tổng hợp Mau bieu no XDCB" xfId="3721"/>
    <cellStyle name="T_05a_00 Bieu no dong NTM new - 1_Tổng hợp Mau bieu no XDCB - Cảnh Dương" xfId="3722"/>
    <cellStyle name="T_05a_00 Bieu no dong NTM new - 1_Tổng hợp Mau bieu no XDCB - Cảnh Hóa đúng" xfId="3723"/>
    <cellStyle name="T_05a_00 Bieu no dong NTM new - 1_tổng hợp Mau bieu no XDCB - Quảng Châu" xfId="3724"/>
    <cellStyle name="T_05a_00 Bieu no dong NTM new - 1_Tổng hợp Mau bieu no XDCB - Quảng Liên" xfId="3725"/>
    <cellStyle name="T_05a_00 Bieu no dong NTM new - 1_Tổng hợp Mau bieu no XDCB - Quảng Lưu" xfId="3726"/>
    <cellStyle name="T_05a_00 Bieu no dong NTM new - 1_Tổng Hợp Mau bieu no XDCB - Quảng Tiến" xfId="3727"/>
    <cellStyle name="T_05a_00 Bieu no dong NTM new - 1_Tổng hợp Mau bieu no XDCB - Quảng Thanh" xfId="3728"/>
    <cellStyle name="T_05a_00 Bieu no dong NTM new - 1_Tổng Hơp Mau bieu no XDCB - Xã Quảng Đông" xfId="3729"/>
    <cellStyle name="T_05a_00 Bieu no dong NTM new - 1_Tổng hợp Mau bieu no XDCB -Quảng Xuân" xfId="3730"/>
    <cellStyle name="T_05a_Mau bieu no XDCB" xfId="3731"/>
    <cellStyle name="T_05a_Mau bieu no XDCB - Xã Quảng Đông" xfId="3732"/>
    <cellStyle name="T_05a_No dong XDCB T7+2016" xfId="3733"/>
    <cellStyle name="T_05a_Tổng hợp biểu nợ các xã- Quảng tùng" xfId="3734"/>
    <cellStyle name="T_05a_Tổng hợp biểu nợ xã Quảng Kim" xfId="3735"/>
    <cellStyle name="T_05a_Tổng hợp biểu nợ xã Quảng Trường" xfId="3736"/>
    <cellStyle name="T_05a_Tổng hợp Mau bieu no XDCB" xfId="3737"/>
    <cellStyle name="T_05a_Tổng hợp Mau bieu no XDCB - Cảnh Dương" xfId="3738"/>
    <cellStyle name="T_05a_Tổng hợp Mau bieu no XDCB - Cảnh Hóa đúng" xfId="3739"/>
    <cellStyle name="T_05a_tổng hợp Mau bieu no XDCB - Quảng Châu" xfId="3740"/>
    <cellStyle name="T_05a_Tổng hợp Mau bieu no XDCB - Quảng Liên" xfId="3741"/>
    <cellStyle name="T_05a_Tổng hợp Mau bieu no XDCB - Quảng Lưu" xfId="3742"/>
    <cellStyle name="T_05a_Tổng Hợp Mau bieu no XDCB - Quảng Tiến" xfId="3743"/>
    <cellStyle name="T_05a_Tổng hợp Mau bieu no XDCB - Quảng Thanh" xfId="3744"/>
    <cellStyle name="T_05a_Tổng Hơp Mau bieu no XDCB - Xã Quảng Đông" xfId="3745"/>
    <cellStyle name="T_05a_Tổng hợp Mau bieu no XDCB -Quảng Xuân" xfId="3746"/>
    <cellStyle name="T_05a_Xã Quảng Hợp" xfId="3747"/>
    <cellStyle name="T_15_10_2013 BC nhu cau von doi ung ODA (2014-2016) ngay 15102013 Sua" xfId="3748"/>
    <cellStyle name="T_Ba0107" xfId="4898"/>
    <cellStyle name="T_Ba0107_Bieu ho tro muc tieu ke hoach 3 nam 2013 -2015 ngay 25 10" xfId="4899"/>
    <cellStyle name="T_Ba0107_Bieu KH 2013-2015 va 2013 ban chinh" xfId="4900"/>
    <cellStyle name="T_Ba0107_Bieu KH 3 nam 2013 - 2015 (29 - 11)" xfId="4901"/>
    <cellStyle name="T_Ba0107_Bieu KH 3 nam 2013 - 2015 va 2013 ngay 6-12" xfId="4902"/>
    <cellStyle name="T_BANG LUONG MOI KSDH va KSDC (co phu cap khu vuc)" xfId="4903"/>
    <cellStyle name="T_BANG LUONG MOI KSDH va KSDC (co phu cap khu vuc)_Bieu ho tro muc tieu ke hoach 3 nam 2013 -2015 ngay 25 10" xfId="4904"/>
    <cellStyle name="T_BANG LUONG MOI KSDH va KSDC (co phu cap khu vuc)_Bieu KH 2013-2015 va 2013 ban chinh" xfId="4905"/>
    <cellStyle name="T_BANG LUONG MOI KSDH va KSDC (co phu cap khu vuc)_Bieu KH 3 nam 2013 - 2015 (29 - 11)" xfId="4906"/>
    <cellStyle name="T_BANG LUONG MOI KSDH va KSDC (co phu cap khu vuc)_Bieu KH 3 nam 2013 - 2015 va 2013 ngay 6-12" xfId="4907"/>
    <cellStyle name="T_Bang T.hop KLuong bonglang" xfId="4908"/>
    <cellStyle name="T_Bang T.hop KLuong bonglang_Bieu ho tro muc tieu ke hoach 3 nam 2013 -2015 ngay 25 10" xfId="4909"/>
    <cellStyle name="T_Bang T.hop KLuong bonglang_Bieu KH 2013-2015 va 2013 ban chinh" xfId="4910"/>
    <cellStyle name="T_Bang T.hop KLuong bonglang_Bieu KH 3 nam 2013 - 2015 (29 - 11)" xfId="4911"/>
    <cellStyle name="T_Bang T.hop KLuong bonglang_Bieu KH 3 nam 2013 - 2015 va 2013 ngay 6-12" xfId="4912"/>
    <cellStyle name="T_bao cao" xfId="3749"/>
    <cellStyle name="T_bao cao 2" xfId="3750"/>
    <cellStyle name="T_Bao cao KL hang thang" xfId="4913"/>
    <cellStyle name="T_Bao cao KL hang thang_Bieu ho tro muc tieu ke hoach 3 nam 2013 -2015 ngay 25 10" xfId="4914"/>
    <cellStyle name="T_Bao cao KL hang thang_Bieu KH 2013-2015 va 2013 ban chinh" xfId="4915"/>
    <cellStyle name="T_Bao cao KL hang thang_Bieu KH 3 nam 2013 - 2015 (29 - 11)" xfId="4916"/>
    <cellStyle name="T_Bao cao KL hang thang_Bieu KH 3 nam 2013 - 2015 va 2013 ngay 6-12" xfId="4917"/>
    <cellStyle name="T_Bao cao kttb milk yomilkYAO-mien bac" xfId="4918"/>
    <cellStyle name="T_Bao cao kttb milk yomilkYAO-mien bac_Bang thanh tien  dot 5" xfId="4919"/>
    <cellStyle name="T_Bao cao kttb milk yomilkYAO-mien bac_Bang thanh tien  dot 5_Bieu ho tro muc tieu ke hoach 3 nam 2013 -2015 ngay 25 10" xfId="4920"/>
    <cellStyle name="T_Bao cao kttb milk yomilkYAO-mien bac_Bang thanh tien  dot 5_Bieu KH 2013-2015 va 2013 ban chinh" xfId="4921"/>
    <cellStyle name="T_Bao cao kttb milk yomilkYAO-mien bac_Bang thanh tien  dot 5_Bieu KH 3 nam 2013 - 2015 (29 - 11)" xfId="4922"/>
    <cellStyle name="T_Bao cao kttb milk yomilkYAO-mien bac_Bang thanh tien  dot 5_Bieu KH 3 nam 2013 - 2015 va 2013 ngay 6-12" xfId="4923"/>
    <cellStyle name="T_Bao cao kttb milk yomilkYAO-mien bac_Bang thanh toan dot 4-1chuan in" xfId="4924"/>
    <cellStyle name="T_Bao cao kttb milk yomilkYAO-mien bac_Bang thanh toan dot 4-1chuan in_Bieu ho tro muc tieu ke hoach 3 nam 2013 -2015 ngay 25 10" xfId="4925"/>
    <cellStyle name="T_Bao cao kttb milk yomilkYAO-mien bac_Bang thanh toan dot 4-1chuan in_Bieu KH 2013-2015 va 2013 ban chinh" xfId="4926"/>
    <cellStyle name="T_Bao cao kttb milk yomilkYAO-mien bac_Bang thanh toan dot 4-1chuan in_Bieu KH 3 nam 2013 - 2015 (29 - 11)" xfId="4927"/>
    <cellStyle name="T_Bao cao kttb milk yomilkYAO-mien bac_Bang thanh toan dot 4-1chuan in_Bieu KH 3 nam 2013 - 2015 va 2013 ngay 6-12" xfId="4928"/>
    <cellStyle name="T_Bao cao kttb milk yomilkYAO-mien bac_Thanh toan Co Ngua dot1 theo phu luc so 1421-1" xfId="4929"/>
    <cellStyle name="T_Bao cao kttb milk yomilkYAO-mien bac_Thanh toan Co Ngua dot1 theo phu luc so 1421-1_Bieu ho tro muc tieu ke hoach 3 nam 2013 -2015 ngay 25 10" xfId="4930"/>
    <cellStyle name="T_Bao cao kttb milk yomilkYAO-mien bac_Thanh toan Co Ngua dot1 theo phu luc so 1421-1_Bieu KH 2013-2015 va 2013 ban chinh" xfId="4931"/>
    <cellStyle name="T_Bao cao kttb milk yomilkYAO-mien bac_Thanh toan Co Ngua dot1 theo phu luc so 1421-1_Bieu KH 3 nam 2013 - 2015 (29 - 11)" xfId="4932"/>
    <cellStyle name="T_Bao cao kttb milk yomilkYAO-mien bac_Thanh toan Co Ngua dot1 theo phu luc so 1421-1_Bieu KH 3 nam 2013 - 2015 va 2013 ngay 6-12" xfId="4933"/>
    <cellStyle name="T_bao cao phan bo KHDT 2011(final)" xfId="3751"/>
    <cellStyle name="T_Bao cao SL nam 2007" xfId="4934"/>
    <cellStyle name="T_Bao cao SL nam 2007_Bieu ho tro muc tieu ke hoach 3 nam 2013 -2015 ngay 25 10" xfId="4935"/>
    <cellStyle name="T_Bao cao SL nam 2007_Bieu KH 2013-2015 va 2013 ban chinh" xfId="4936"/>
    <cellStyle name="T_Bao cao SL nam 2007_Bieu KH 3 nam 2013 - 2015 (29 - 11)" xfId="4937"/>
    <cellStyle name="T_Bao cao SL nam 2007_Bieu KH 3 nam 2013 - 2015 va 2013 ngay 6-12" xfId="4938"/>
    <cellStyle name="T_Bao cao so lieu kiem toan nam 2007 sua" xfId="3752"/>
    <cellStyle name="T_Bao cao so lieu kiem toan nam 2007 sua 2" xfId="3753"/>
    <cellStyle name="T_Bao cao so lieu kiem toan nam 2007 sua_!1 1 bao cao giao KH ve HTCMT vung TNB   12-12-2011" xfId="3754"/>
    <cellStyle name="T_Bao cao so lieu kiem toan nam 2007 sua_!1 1 bao cao giao KH ve HTCMT vung TNB   12-12-2011 2" xfId="3755"/>
    <cellStyle name="T_Bao cao so lieu kiem toan nam 2007 sua_KH TPCP vung TNB (03-1-2012)" xfId="3756"/>
    <cellStyle name="T_Bao cao so lieu kiem toan nam 2007 sua_KH TPCP vung TNB (03-1-2012) 2" xfId="3757"/>
    <cellStyle name="T_bao cao_!1 1 bao cao giao KH ve HTCMT vung TNB   12-12-2011" xfId="3758"/>
    <cellStyle name="T_bao cao_!1 1 bao cao giao KH ve HTCMT vung TNB   12-12-2011 2" xfId="3759"/>
    <cellStyle name="T_bao cao_Bieu4HTMT" xfId="3760"/>
    <cellStyle name="T_bao cao_Bieu4HTMT 2" xfId="3761"/>
    <cellStyle name="T_bao cao_Bieu4HTMT_!1 1 bao cao giao KH ve HTCMT vung TNB   12-12-2011" xfId="3762"/>
    <cellStyle name="T_bao cao_Bieu4HTMT_!1 1 bao cao giao KH ve HTCMT vung TNB   12-12-2011 2" xfId="3763"/>
    <cellStyle name="T_bao cao_Bieu4HTMT_KH TPCP vung TNB (03-1-2012)" xfId="3764"/>
    <cellStyle name="T_bao cao_Bieu4HTMT_KH TPCP vung TNB (03-1-2012) 2" xfId="3765"/>
    <cellStyle name="T_bao cao_KH TPCP vung TNB (03-1-2012)" xfId="3766"/>
    <cellStyle name="T_bao cao_KH TPCP vung TNB (03-1-2012) 2" xfId="3767"/>
    <cellStyle name="T_BB Quang Dong" xfId="3768"/>
    <cellStyle name="T_BBTNG-06" xfId="3769"/>
    <cellStyle name="T_BBTNG-06 2" xfId="3770"/>
    <cellStyle name="T_BBTNG-06_!1 1 bao cao giao KH ve HTCMT vung TNB   12-12-2011" xfId="3771"/>
    <cellStyle name="T_BBTNG-06_!1 1 bao cao giao KH ve HTCMT vung TNB   12-12-2011 2" xfId="3772"/>
    <cellStyle name="T_BBTNG-06_Bieu4HTMT" xfId="3773"/>
    <cellStyle name="T_BBTNG-06_Bieu4HTMT 2" xfId="3774"/>
    <cellStyle name="T_BBTNG-06_Bieu4HTMT_!1 1 bao cao giao KH ve HTCMT vung TNB   12-12-2011" xfId="3775"/>
    <cellStyle name="T_BBTNG-06_Bieu4HTMT_!1 1 bao cao giao KH ve HTCMT vung TNB   12-12-2011 2" xfId="3776"/>
    <cellStyle name="T_BBTNG-06_Bieu4HTMT_KH TPCP vung TNB (03-1-2012)" xfId="3777"/>
    <cellStyle name="T_BBTNG-06_Bieu4HTMT_KH TPCP vung TNB (03-1-2012) 2" xfId="3778"/>
    <cellStyle name="T_BBTNG-06_KH TPCP vung TNB (03-1-2012)" xfId="3779"/>
    <cellStyle name="T_BBTNG-06_KH TPCP vung TNB (03-1-2012) 2" xfId="3780"/>
    <cellStyle name="T_BC  NAM 2007" xfId="3781"/>
    <cellStyle name="T_BC  NAM 2007 2" xfId="3782"/>
    <cellStyle name="T_BC CTMT-2008 Ttinh" xfId="3783"/>
    <cellStyle name="T_BC CTMT-2008 Ttinh 2" xfId="3784"/>
    <cellStyle name="T_BC CTMT-2008 Ttinh_!1 1 bao cao giao KH ve HTCMT vung TNB   12-12-2011" xfId="3785"/>
    <cellStyle name="T_BC CTMT-2008 Ttinh_!1 1 bao cao giao KH ve HTCMT vung TNB   12-12-2011 2" xfId="3786"/>
    <cellStyle name="T_BC CTMT-2008 Ttinh_KH TPCP vung TNB (03-1-2012)" xfId="3787"/>
    <cellStyle name="T_BC CTMT-2008 Ttinh_KH TPCP vung TNB (03-1-2012) 2" xfId="3788"/>
    <cellStyle name="T_BC nhu cau von doi ung ODA nganh NN (BKH)" xfId="3789"/>
    <cellStyle name="T_BC nhu cau von doi ung ODA nganh NN (BKH)_05-12  KH trung han 2016-2020 - Liem Thinh edited" xfId="3790"/>
    <cellStyle name="T_BC nhu cau von doi ung ODA nganh NN (BKH)_Copy of 05-12  KH trung han 2016-2020 - Liem Thinh edited (1)" xfId="3791"/>
    <cellStyle name="T_BC Tai co cau (bieu TH)" xfId="3792"/>
    <cellStyle name="T_BC Tai co cau (bieu TH)_05-12  KH trung han 2016-2020 - Liem Thinh edited" xfId="3793"/>
    <cellStyle name="T_BC Tai co cau (bieu TH)_Copy of 05-12  KH trung han 2016-2020 - Liem Thinh edited (1)" xfId="3794"/>
    <cellStyle name="T_bc_km_ngay" xfId="4939"/>
    <cellStyle name="T_bc_km_ngay_Bang thanh tien  dot 5" xfId="4940"/>
    <cellStyle name="T_bc_km_ngay_Bang thanh tien  dot 5_Bieu ho tro muc tieu ke hoach 3 nam 2013 -2015 ngay 25 10" xfId="4941"/>
    <cellStyle name="T_bc_km_ngay_Bang thanh tien  dot 5_Bieu KH 2013-2015 va 2013 ban chinh" xfId="4942"/>
    <cellStyle name="T_bc_km_ngay_Bang thanh tien  dot 5_Bieu KH 3 nam 2013 - 2015 (29 - 11)" xfId="4943"/>
    <cellStyle name="T_bc_km_ngay_Bang thanh tien  dot 5_Bieu KH 3 nam 2013 - 2015 va 2013 ngay 6-12" xfId="4944"/>
    <cellStyle name="T_bc_km_ngay_Bang thanh toan dot 4-1chuan in" xfId="4945"/>
    <cellStyle name="T_bc_km_ngay_Bang thanh toan dot 4-1chuan in_Bieu ho tro muc tieu ke hoach 3 nam 2013 -2015 ngay 25 10" xfId="4946"/>
    <cellStyle name="T_bc_km_ngay_Bang thanh toan dot 4-1chuan in_Bieu KH 2013-2015 va 2013 ban chinh" xfId="4947"/>
    <cellStyle name="T_bc_km_ngay_Bang thanh toan dot 4-1chuan in_Bieu KH 3 nam 2013 - 2015 (29 - 11)" xfId="4948"/>
    <cellStyle name="T_bc_km_ngay_Bang thanh toan dot 4-1chuan in_Bieu KH 3 nam 2013 - 2015 va 2013 ngay 6-12" xfId="4949"/>
    <cellStyle name="T_bc_km_ngay_Thanh toan Co Ngua dot1 theo phu luc so 1421-1" xfId="4950"/>
    <cellStyle name="T_bc_km_ngay_Thanh toan Co Ngua dot1 theo phu luc so 1421-1_Bieu ho tro muc tieu ke hoach 3 nam 2013 -2015 ngay 25 10" xfId="4951"/>
    <cellStyle name="T_bc_km_ngay_Thanh toan Co Ngua dot1 theo phu luc so 1421-1_Bieu KH 2013-2015 va 2013 ban chinh" xfId="4952"/>
    <cellStyle name="T_bc_km_ngay_Thanh toan Co Ngua dot1 theo phu luc so 1421-1_Bieu KH 3 nam 2013 - 2015 (29 - 11)" xfId="4953"/>
    <cellStyle name="T_bc_km_ngay_Thanh toan Co Ngua dot1 theo phu luc so 1421-1_Bieu KH 3 nam 2013 - 2015 va 2013 ngay 6-12" xfId="4954"/>
    <cellStyle name="T_bieu 05Acuoi cung" xfId="3795"/>
    <cellStyle name="T_bieu 05Acuoi cung_00 Bieu no dong NTM new - 1" xfId="3796"/>
    <cellStyle name="T_bieu 05Acuoi cung_No dong XDCB T7+2016" xfId="3797"/>
    <cellStyle name="T_bieu 05Acuoi cung_Xã Quảng Hợp" xfId="3798"/>
    <cellStyle name="T_bieu 10" xfId="4955"/>
    <cellStyle name="T_bieu 10_Bieu ho tro muc tieu ke hoach 3 nam 2013 -2015 ngay 25 10" xfId="4956"/>
    <cellStyle name="T_bieu 10_Bieu KH 2013-2015 va 2013 ban chinh" xfId="4957"/>
    <cellStyle name="T_bieu 10_Bieu KH 3 nam 2013 - 2015 (29 - 11)" xfId="4958"/>
    <cellStyle name="T_bieu 10_Bieu KH 3 nam 2013 - 2015 va 2013 ngay 6-12" xfId="4959"/>
    <cellStyle name="T_Bieu 4.2 A, B KHCTgiong 2011" xfId="3799"/>
    <cellStyle name="T_Bieu 4.2 A, B KHCTgiong 2011 10" xfId="3800"/>
    <cellStyle name="T_Bieu 4.2 A, B KHCTgiong 2011 11" xfId="3801"/>
    <cellStyle name="T_Bieu 4.2 A, B KHCTgiong 2011 12" xfId="3802"/>
    <cellStyle name="T_Bieu 4.2 A, B KHCTgiong 2011 13" xfId="3803"/>
    <cellStyle name="T_Bieu 4.2 A, B KHCTgiong 2011 14" xfId="3804"/>
    <cellStyle name="T_Bieu 4.2 A, B KHCTgiong 2011 15" xfId="3805"/>
    <cellStyle name="T_Bieu 4.2 A, B KHCTgiong 2011 2" xfId="3806"/>
    <cellStyle name="T_Bieu 4.2 A, B KHCTgiong 2011 3" xfId="3807"/>
    <cellStyle name="T_Bieu 4.2 A, B KHCTgiong 2011 4" xfId="3808"/>
    <cellStyle name="T_Bieu 4.2 A, B KHCTgiong 2011 5" xfId="3809"/>
    <cellStyle name="T_Bieu 4.2 A, B KHCTgiong 2011 6" xfId="3810"/>
    <cellStyle name="T_Bieu 4.2 A, B KHCTgiong 2011 7" xfId="3811"/>
    <cellStyle name="T_Bieu 4.2 A, B KHCTgiong 2011 8" xfId="3812"/>
    <cellStyle name="T_Bieu 4.2 A, B KHCTgiong 2011 9" xfId="3813"/>
    <cellStyle name="T_Bieu ho tro muc tieu ke hoach 3 nam 2013 -2015 ngay 25 10" xfId="4960"/>
    <cellStyle name="T_Bieu KH 2013-2015 va 2013 ban chinh" xfId="4961"/>
    <cellStyle name="T_Bieu KH 3 nam 2013 - 2015 (29 - 11)" xfId="4962"/>
    <cellStyle name="T_Bieu KH 3 nam 2013 - 2015 va 2013 ngay 6-12" xfId="4963"/>
    <cellStyle name="T_Bieu mau cong trinh khoi cong moi 3-4" xfId="3814"/>
    <cellStyle name="T_Bieu mau cong trinh khoi cong moi 3-4 2" xfId="3815"/>
    <cellStyle name="T_Bieu mau cong trinh khoi cong moi 3-4_!1 1 bao cao giao KH ve HTCMT vung TNB   12-12-2011" xfId="3816"/>
    <cellStyle name="T_Bieu mau cong trinh khoi cong moi 3-4_!1 1 bao cao giao KH ve HTCMT vung TNB   12-12-2011 2" xfId="3817"/>
    <cellStyle name="T_Bieu mau cong trinh khoi cong moi 3-4_KH TPCP vung TNB (03-1-2012)" xfId="3818"/>
    <cellStyle name="T_Bieu mau cong trinh khoi cong moi 3-4_KH TPCP vung TNB (03-1-2012) 2" xfId="3819"/>
    <cellStyle name="T_Bieu mau danh muc du an thuoc CTMTQG nam 2008" xfId="3820"/>
    <cellStyle name="T_Bieu mau danh muc du an thuoc CTMTQG nam 2008 2" xfId="3821"/>
    <cellStyle name="T_Bieu mau danh muc du an thuoc CTMTQG nam 2008_!1 1 bao cao giao KH ve HTCMT vung TNB   12-12-2011" xfId="3822"/>
    <cellStyle name="T_Bieu mau danh muc du an thuoc CTMTQG nam 2008_!1 1 bao cao giao KH ve HTCMT vung TNB   12-12-2011 2" xfId="3823"/>
    <cellStyle name="T_Bieu mau danh muc du an thuoc CTMTQG nam 2008_KH TPCP vung TNB (03-1-2012)" xfId="3824"/>
    <cellStyle name="T_Bieu mau danh muc du an thuoc CTMTQG nam 2008_KH TPCP vung TNB (03-1-2012) 2" xfId="3825"/>
    <cellStyle name="T_Bieu tong hop nhu cau ung 2011 da chon loc -Mien nui" xfId="3826"/>
    <cellStyle name="T_Bieu tong hop nhu cau ung 2011 da chon loc -Mien nui 2" xfId="3827"/>
    <cellStyle name="T_Bieu tong hop nhu cau ung 2011 da chon loc -Mien nui_!1 1 bao cao giao KH ve HTCMT vung TNB   12-12-2011" xfId="3828"/>
    <cellStyle name="T_Bieu tong hop nhu cau ung 2011 da chon loc -Mien nui_!1 1 bao cao giao KH ve HTCMT vung TNB   12-12-2011 2" xfId="3829"/>
    <cellStyle name="T_Bieu tong hop nhu cau ung 2011 da chon loc -Mien nui_KH TPCP vung TNB (03-1-2012)" xfId="3830"/>
    <cellStyle name="T_Bieu tong hop nhu cau ung 2011 da chon loc -Mien nui_KH TPCP vung TNB (03-1-2012) 2" xfId="3831"/>
    <cellStyle name="T_Bieu3ODA" xfId="3832"/>
    <cellStyle name="T_Bieu3ODA 2" xfId="3833"/>
    <cellStyle name="T_Bieu3ODA_!1 1 bao cao giao KH ve HTCMT vung TNB   12-12-2011" xfId="3834"/>
    <cellStyle name="T_Bieu3ODA_!1 1 bao cao giao KH ve HTCMT vung TNB   12-12-2011 2" xfId="3835"/>
    <cellStyle name="T_Bieu3ODA_1" xfId="3836"/>
    <cellStyle name="T_Bieu3ODA_1 2" xfId="3837"/>
    <cellStyle name="T_Bieu3ODA_1_!1 1 bao cao giao KH ve HTCMT vung TNB   12-12-2011" xfId="3838"/>
    <cellStyle name="T_Bieu3ODA_1_!1 1 bao cao giao KH ve HTCMT vung TNB   12-12-2011 2" xfId="3839"/>
    <cellStyle name="T_Bieu3ODA_1_KH TPCP vung TNB (03-1-2012)" xfId="3840"/>
    <cellStyle name="T_Bieu3ODA_1_KH TPCP vung TNB (03-1-2012) 2" xfId="3841"/>
    <cellStyle name="T_Bieu3ODA_KH TPCP vung TNB (03-1-2012)" xfId="3842"/>
    <cellStyle name="T_Bieu3ODA_KH TPCP vung TNB (03-1-2012) 2" xfId="3843"/>
    <cellStyle name="T_Bieu4HTMT" xfId="3844"/>
    <cellStyle name="T_Bieu4HTMT 2" xfId="3845"/>
    <cellStyle name="T_Bieu4HTMT_!1 1 bao cao giao KH ve HTCMT vung TNB   12-12-2011" xfId="3846"/>
    <cellStyle name="T_Bieu4HTMT_!1 1 bao cao giao KH ve HTCMT vung TNB   12-12-2011 2" xfId="3847"/>
    <cellStyle name="T_Bieu4HTMT_KH TPCP vung TNB (03-1-2012)" xfId="3848"/>
    <cellStyle name="T_Bieu4HTMT_KH TPCP vung TNB (03-1-2012) 2" xfId="3849"/>
    <cellStyle name="T_bo sung von KCH nam 2010 va Du an tre kho khan" xfId="3850"/>
    <cellStyle name="T_bo sung von KCH nam 2010 va Du an tre kho khan 2" xfId="3851"/>
    <cellStyle name="T_bo sung von KCH nam 2010 va Du an tre kho khan_!1 1 bao cao giao KH ve HTCMT vung TNB   12-12-2011" xfId="3852"/>
    <cellStyle name="T_bo sung von KCH nam 2010 va Du an tre kho khan_!1 1 bao cao giao KH ve HTCMT vung TNB   12-12-2011 2" xfId="3853"/>
    <cellStyle name="T_bo sung von KCH nam 2010 va Du an tre kho khan_KH TPCP vung TNB (03-1-2012)" xfId="3854"/>
    <cellStyle name="T_bo sung von KCH nam 2010 va Du an tre kho khan_KH TPCP vung TNB (03-1-2012) 2" xfId="3855"/>
    <cellStyle name="T_Bo2107" xfId="4964"/>
    <cellStyle name="T_Bo2107_Bieu ho tro muc tieu ke hoach 3 nam 2013 -2015 ngay 25 10" xfId="4965"/>
    <cellStyle name="T_Bo2107_Bieu KH 2013-2015 va 2013 ban chinh" xfId="4966"/>
    <cellStyle name="T_Bo2107_Bieu KH 3 nam 2013 - 2015 (29 - 11)" xfId="4967"/>
    <cellStyle name="T_Bo2107_Bieu KH 3 nam 2013 - 2015 va 2013 ngay 6-12" xfId="4968"/>
    <cellStyle name="T_Book1" xfId="3856"/>
    <cellStyle name="T_Book1 2" xfId="3857"/>
    <cellStyle name="T_Book1 3" xfId="3858"/>
    <cellStyle name="T_Book1 4" xfId="3859"/>
    <cellStyle name="T_Book1_!1 1 bao cao giao KH ve HTCMT vung TNB   12-12-2011" xfId="3860"/>
    <cellStyle name="T_Book1_!1 1 bao cao giao KH ve HTCMT vung TNB   12-12-2011 2" xfId="3861"/>
    <cellStyle name="T_Book1_00 Bieu no dong NTM new - 1" xfId="3862"/>
    <cellStyle name="T_Book1_1" xfId="3863"/>
    <cellStyle name="T_Book1_1 2" xfId="3864"/>
    <cellStyle name="T_Book1_1 3" xfId="3865"/>
    <cellStyle name="T_Book1_1_Bang thanh tien  dot 5" xfId="4969"/>
    <cellStyle name="T_Book1_1_Bang thanh tien  dot 5 25-12" xfId="4970"/>
    <cellStyle name="T_Book1_1_Bang thanh tien  dot 5 25-12_Bieu ho tro muc tieu ke hoach 3 nam 2013 -2015 ngay 25 10" xfId="4971"/>
    <cellStyle name="T_Book1_1_Bang thanh tien  dot 5 25-12_Bieu KH 2013-2015 va 2013 ban chinh" xfId="4972"/>
    <cellStyle name="T_Book1_1_Bang thanh tien  dot 5 25-12_Bieu KH 3 nam 2013 - 2015 (29 - 11)" xfId="4973"/>
    <cellStyle name="T_Book1_1_Bang thanh tien  dot 5 25-12_Bieu KH 3 nam 2013 - 2015 va 2013 ngay 6-12" xfId="4974"/>
    <cellStyle name="T_Book1_1_Bang thanh tien  dot 5_Bieu ho tro muc tieu ke hoach 3 nam 2013 -2015 ngay 25 10" xfId="4975"/>
    <cellStyle name="T_Book1_1_Bang thanh tien  dot 5_Bieu KH 2013-2015 va 2013 ban chinh" xfId="4976"/>
    <cellStyle name="T_Book1_1_Bang thanh tien  dot 5_Bieu KH 3 nam 2013 - 2015 (29 - 11)" xfId="4977"/>
    <cellStyle name="T_Book1_1_Bang thanh tien  dot 5_Bieu KH 3 nam 2013 - 2015 va 2013 ngay 6-12" xfId="4978"/>
    <cellStyle name="T_Book1_1_Bang thanh toan dot 4-1chuan in" xfId="4979"/>
    <cellStyle name="T_Book1_1_Bang thanh toan dot 4-1chuan in_Bieu ho tro muc tieu ke hoach 3 nam 2013 -2015 ngay 25 10" xfId="4980"/>
    <cellStyle name="T_Book1_1_Bang thanh toan dot 4-1chuan in_Bieu KH 2013-2015 va 2013 ban chinh" xfId="4981"/>
    <cellStyle name="T_Book1_1_Bang thanh toan dot 4-1chuan in_Bieu KH 3 nam 2013 - 2015 (29 - 11)" xfId="4982"/>
    <cellStyle name="T_Book1_1_Bang thanh toan dot 4-1chuan in_Bieu KH 3 nam 2013 - 2015 va 2013 ngay 6-12" xfId="4983"/>
    <cellStyle name="T_Book1_1_Bao cao thanh toan gui lanh dao thanh pho" xfId="4984"/>
    <cellStyle name="T_Book1_1_Bao cao thanh toan gui lanh dao thanh pho_Bieu ho tro muc tieu ke hoach 3 nam 2013 -2015 ngay 25 10" xfId="4985"/>
    <cellStyle name="T_Book1_1_Bao cao thanh toan gui lanh dao thanh pho_Bieu KH 2013-2015 va 2013 ban chinh" xfId="4986"/>
    <cellStyle name="T_Book1_1_Bao cao thanh toan gui lanh dao thanh pho_Bieu KH 3 nam 2013 - 2015 (29 - 11)" xfId="4987"/>
    <cellStyle name="T_Book1_1_Bao cao thanh toan gui lanh dao thanh pho_Bieu KH 3 nam 2013 - 2015 va 2013 ngay 6-12" xfId="4988"/>
    <cellStyle name="T_Book1_1_Bieu tong hop nhu cau ung 2011 da chon loc -Mien nui" xfId="3866"/>
    <cellStyle name="T_Book1_1_Bieu tong hop nhu cau ung 2011 da chon loc -Mien nui 2" xfId="3867"/>
    <cellStyle name="T_Book1_1_Bieu tong hop nhu cau ung 2011 da chon loc -Mien nui_!1 1 bao cao giao KH ve HTCMT vung TNB   12-12-2011" xfId="3868"/>
    <cellStyle name="T_Book1_1_Bieu tong hop nhu cau ung 2011 da chon loc -Mien nui_!1 1 bao cao giao KH ve HTCMT vung TNB   12-12-2011 2" xfId="3869"/>
    <cellStyle name="T_Book1_1_Bieu tong hop nhu cau ung 2011 da chon loc -Mien nui_KH TPCP vung TNB (03-1-2012)" xfId="3870"/>
    <cellStyle name="T_Book1_1_Bieu tong hop nhu cau ung 2011 da chon loc -Mien nui_KH TPCP vung TNB (03-1-2012) 2" xfId="3871"/>
    <cellStyle name="T_Book1_1_Bieu3ODA" xfId="3872"/>
    <cellStyle name="T_Book1_1_Bieu3ODA 2" xfId="3873"/>
    <cellStyle name="T_Book1_1_Bieu3ODA_!1 1 bao cao giao KH ve HTCMT vung TNB   12-12-2011" xfId="3874"/>
    <cellStyle name="T_Book1_1_Bieu3ODA_!1 1 bao cao giao KH ve HTCMT vung TNB   12-12-2011 2" xfId="3875"/>
    <cellStyle name="T_Book1_1_Bieu3ODA_KH TPCP vung TNB (03-1-2012)" xfId="3876"/>
    <cellStyle name="T_Book1_1_Bieu3ODA_KH TPCP vung TNB (03-1-2012) 2" xfId="3877"/>
    <cellStyle name="T_Book1_1_Book1" xfId="4989"/>
    <cellStyle name="T_Book1_1_Book1_1" xfId="4990"/>
    <cellStyle name="T_Book1_1_Book1_Bang thanh tien  dot 5" xfId="4991"/>
    <cellStyle name="T_Book1_1_Book1_kh von 2011 (10-11-10)" xfId="4992"/>
    <cellStyle name="T_Book1_1_Book1_kh von 2011 (10-11-10)_Bieu ho tro muc tieu ke hoach 3 nam 2013 -2015 ngay 25 10" xfId="4993"/>
    <cellStyle name="T_Book1_1_Book1_kh von 2011 (10-11-10)_Bieu KH 2013-2015 va 2013 ban chinh" xfId="4994"/>
    <cellStyle name="T_Book1_1_Book1_kh von 2011 (10-11-10)_Bieu KH 3 nam 2013 - 2015 (29 - 11)" xfId="4995"/>
    <cellStyle name="T_Book1_1_Book1_kh von 2011 (10-11-10)_Bieu KH 3 nam 2013 - 2015 va 2013 ngay 6-12" xfId="4996"/>
    <cellStyle name="T_Book1_1_Book1_Thanh toan Co Ngua dot1 theo gia dieu chinh" xfId="4997"/>
    <cellStyle name="T_Book1_1_Book1_Thanh toan Co Ngua dot1 theo phu luc so 1421-1" xfId="4998"/>
    <cellStyle name="T_Book1_1_Book1_Thanh toan Co Ngua dot1 theo phu luc so 1421-1_Bieu ho tro muc tieu ke hoach 3 nam 2013 -2015 ngay 25 10" xfId="4999"/>
    <cellStyle name="T_Book1_1_Book1_Thanh toan Co Ngua dot1 theo phu luc so 1421-1_Bieu KH 2013-2015 va 2013 ban chinh" xfId="5000"/>
    <cellStyle name="T_Book1_1_Book1_Thanh toan Co Ngua dot1 theo phu luc so 1421-1_Bieu KH 3 nam 2013 - 2015 (29 - 11)" xfId="5001"/>
    <cellStyle name="T_Book1_1_Book1_Thanh toan Co Ngua dot1 theo phu luc so 1421-1_Bieu KH 3 nam 2013 - 2015 va 2013 ngay 6-12" xfId="5002"/>
    <cellStyle name="T_Book1_1_CPK" xfId="3878"/>
    <cellStyle name="T_Book1_1_CPK 2" xfId="3879"/>
    <cellStyle name="T_Book1_1_CPK_!1 1 bao cao giao KH ve HTCMT vung TNB   12-12-2011" xfId="3880"/>
    <cellStyle name="T_Book1_1_CPK_!1 1 bao cao giao KH ve HTCMT vung TNB   12-12-2011 2" xfId="3881"/>
    <cellStyle name="T_Book1_1_CPK_Bieu4HTMT" xfId="3882"/>
    <cellStyle name="T_Book1_1_CPK_Bieu4HTMT 2" xfId="3883"/>
    <cellStyle name="T_Book1_1_CPK_Bieu4HTMT_!1 1 bao cao giao KH ve HTCMT vung TNB   12-12-2011" xfId="3884"/>
    <cellStyle name="T_Book1_1_CPK_Bieu4HTMT_!1 1 bao cao giao KH ve HTCMT vung TNB   12-12-2011 2" xfId="3885"/>
    <cellStyle name="T_Book1_1_CPK_Bieu4HTMT_KH TPCP vung TNB (03-1-2012)" xfId="3886"/>
    <cellStyle name="T_Book1_1_CPK_Bieu4HTMT_KH TPCP vung TNB (03-1-2012) 2" xfId="3887"/>
    <cellStyle name="T_Book1_1_CPK_KH TPCP vung TNB (03-1-2012)" xfId="3888"/>
    <cellStyle name="T_Book1_1_CPK_KH TPCP vung TNB (03-1-2012) 2" xfId="3889"/>
    <cellStyle name="T_Book1_1_Du toan TL702D2" xfId="5003"/>
    <cellStyle name="T_Book1_1_kien giang 2" xfId="3890"/>
    <cellStyle name="T_Book1_1_kien giang 2 2" xfId="3891"/>
    <cellStyle name="T_Book1_1_KH TPCP vung TNB (03-1-2012)" xfId="3892"/>
    <cellStyle name="T_Book1_1_KH TPCP vung TNB (03-1-2012) 2" xfId="3893"/>
    <cellStyle name="T_Book1_1_kh von 2011 (10-11-10)" xfId="5004"/>
    <cellStyle name="T_Book1_1_Khoi luong cac hang muc chi tiet-702" xfId="5005"/>
    <cellStyle name="T_Book1_1_-LỊCH THI ĐỢT 1 - KHÓA 19" xfId="5006"/>
    <cellStyle name="T_Book1_1_LuuNgay04-03-2001Mau phieu chi  da ap giaTDC" xfId="5007"/>
    <cellStyle name="T_Book1_1_LuuNgay04-03-2001Mau phieu chi  da ap giaTDC_Bieu ho tro muc tieu ke hoach 3 nam 2013 -2015 ngay 25 10" xfId="5008"/>
    <cellStyle name="T_Book1_1_LuuNgay04-03-2001Mau phieu chi  da ap giaTDC_Bieu KH 2013-2015 va 2013 ban chinh" xfId="5009"/>
    <cellStyle name="T_Book1_1_LuuNgay04-03-2001Mau phieu chi  da ap giaTDC_Bieu KH 3 nam 2013 - 2015 (29 - 11)" xfId="5010"/>
    <cellStyle name="T_Book1_1_LuuNgay04-03-2001Mau phieu chi  da ap giaTDC_Bieu KH 3 nam 2013 - 2015 va 2013 ngay 6-12" xfId="5011"/>
    <cellStyle name="T_Book1_1_Luy ke von ung nam 2011 -Thoa gui ngay 12-8-2012" xfId="3894"/>
    <cellStyle name="T_Book1_1_Luy ke von ung nam 2011 -Thoa gui ngay 12-8-2012 2" xfId="3895"/>
    <cellStyle name="T_Book1_1_Luy ke von ung nam 2011 -Thoa gui ngay 12-8-2012_!1 1 bao cao giao KH ve HTCMT vung TNB   12-12-2011" xfId="3896"/>
    <cellStyle name="T_Book1_1_Luy ke von ung nam 2011 -Thoa gui ngay 12-8-2012_!1 1 bao cao giao KH ve HTCMT vung TNB   12-12-2011 2" xfId="3897"/>
    <cellStyle name="T_Book1_1_Luy ke von ung nam 2011 -Thoa gui ngay 12-8-2012_KH TPCP vung TNB (03-1-2012)" xfId="3898"/>
    <cellStyle name="T_Book1_1_Luy ke von ung nam 2011 -Thoa gui ngay 12-8-2012_KH TPCP vung TNB (03-1-2012) 2" xfId="3899"/>
    <cellStyle name="T_Book1_1_PL_QD_chinh_trang(1)" xfId="5012"/>
    <cellStyle name="T_Book1_1_PL_QD_chinh_trang(1)_Bieu ho tro muc tieu ke hoach 3 nam 2013 -2015 ngay 25 10" xfId="5013"/>
    <cellStyle name="T_Book1_1_PL_QD_chinh_trang(1)_Bieu KH 2013-2015 va 2013 ban chinh" xfId="5014"/>
    <cellStyle name="T_Book1_1_PL_QD_chinh_trang(1)_Bieu KH 3 nam 2013 - 2015 (29 - 11)" xfId="5015"/>
    <cellStyle name="T_Book1_1_PL_QD_chinh_trang(1)_Bieu KH 3 nam 2013 - 2015 va 2013 ngay 6-12" xfId="5016"/>
    <cellStyle name="T_Book1_1_SS 2008 (oanh)" xfId="5017"/>
    <cellStyle name="T_Book1_1_SS 2008 (version 1)" xfId="5018"/>
    <cellStyle name="T_Book1_1_Thanh toan Co Ngua dot1 theo phu luc so 1421-1" xfId="5019"/>
    <cellStyle name="T_Book1_1_Thiet bi" xfId="3900"/>
    <cellStyle name="T_Book1_1_Thiet bi 2" xfId="3901"/>
    <cellStyle name="T_Book1_1_Thiet bi_!1 1 bao cao giao KH ve HTCMT vung TNB   12-12-2011" xfId="3902"/>
    <cellStyle name="T_Book1_1_Thiet bi_!1 1 bao cao giao KH ve HTCMT vung TNB   12-12-2011 2" xfId="3903"/>
    <cellStyle name="T_Book1_1_Thiet bi_Bieu4HTMT" xfId="3904"/>
    <cellStyle name="T_Book1_1_Thiet bi_Bieu4HTMT 2" xfId="3905"/>
    <cellStyle name="T_Book1_1_Thiet bi_Bieu4HTMT_!1 1 bao cao giao KH ve HTCMT vung TNB   12-12-2011" xfId="3906"/>
    <cellStyle name="T_Book1_1_Thiet bi_Bieu4HTMT_!1 1 bao cao giao KH ve HTCMT vung TNB   12-12-2011 2" xfId="3907"/>
    <cellStyle name="T_Book1_1_Thiet bi_Bieu4HTMT_KH TPCP vung TNB (03-1-2012)" xfId="3908"/>
    <cellStyle name="T_Book1_1_Thiet bi_Bieu4HTMT_KH TPCP vung TNB (03-1-2012) 2" xfId="3909"/>
    <cellStyle name="T_Book1_1_Thiet bi_KH TPCP vung TNB (03-1-2012)" xfId="3910"/>
    <cellStyle name="T_Book1_1_Thiet bi_KH TPCP vung TNB (03-1-2012) 2" xfId="3911"/>
    <cellStyle name="T_Book1_15_10_2013 BC nhu cau von doi ung ODA (2014-2016) ngay 15102013 Sua" xfId="3912"/>
    <cellStyle name="T_Book1_2" xfId="5020"/>
    <cellStyle name="T_Book1_2_Bao cao thanh toan gui lanh dao thanh pho" xfId="5021"/>
    <cellStyle name="T_Book1_2_Bao cao thanh toan gui lanh dao thanh pho_Bieu ho tro muc tieu ke hoach 3 nam 2013 -2015 ngay 25 10" xfId="5022"/>
    <cellStyle name="T_Book1_2_Bao cao thanh toan gui lanh dao thanh pho_Bieu KH 2013-2015 va 2013 ban chinh" xfId="5023"/>
    <cellStyle name="T_Book1_2_Bao cao thanh toan gui lanh dao thanh pho_Bieu KH 3 nam 2013 - 2015 (29 - 11)" xfId="5024"/>
    <cellStyle name="T_Book1_2_Bao cao thanh toan gui lanh dao thanh pho_Bieu KH 3 nam 2013 - 2015 va 2013 ngay 6-12" xfId="5025"/>
    <cellStyle name="T_Book1_2_Bieu ho tro muc tieu ke hoach 3 nam 2013 -2015 ngay 25 10" xfId="5026"/>
    <cellStyle name="T_Book1_2_Bieu KH 2013-2015 va 2013 ban chinh" xfId="5027"/>
    <cellStyle name="T_Book1_2_Bieu KH 3 nam 2013 - 2015 (29 - 11)" xfId="5028"/>
    <cellStyle name="T_Book1_2_Bieu KH 3 nam 2013 - 2015 va 2013 ngay 6-12" xfId="5029"/>
    <cellStyle name="T_Book1_2_kh von 2011 (10-11-10)" xfId="5030"/>
    <cellStyle name="T_Book1_2_kh von 2011 (10-11-10)_Bieu ho tro muc tieu ke hoach 3 nam 2013 -2015 ngay 25 10" xfId="5031"/>
    <cellStyle name="T_Book1_2_kh von 2011 (10-11-10)_Bieu KH 2013-2015 va 2013 ban chinh" xfId="5032"/>
    <cellStyle name="T_Book1_2_kh von 2011 (10-11-10)_Bieu KH 3 nam 2013 - 2015 (29 - 11)" xfId="5033"/>
    <cellStyle name="T_Book1_2_kh von 2011 (10-11-10)_Bieu KH 3 nam 2013 - 2015 va 2013 ngay 6-12" xfId="5034"/>
    <cellStyle name="T_Book1_2_PL_QD_chinh_trang(1)" xfId="5035"/>
    <cellStyle name="T_Book1_2_PL_QD_chinh_trang(1)_Bieu ho tro muc tieu ke hoach 3 nam 2013 -2015 ngay 25 10" xfId="5036"/>
    <cellStyle name="T_Book1_2_PL_QD_chinh_trang(1)_Bieu KH 2013-2015 va 2013 ban chinh" xfId="5037"/>
    <cellStyle name="T_Book1_2_PL_QD_chinh_trang(1)_Bieu KH 3 nam 2013 - 2015 (29 - 11)" xfId="5038"/>
    <cellStyle name="T_Book1_2_PL_QD_chinh_trang(1)_Bieu KH 3 nam 2013 - 2015 va 2013 ngay 6-12" xfId="5039"/>
    <cellStyle name="T_Book1_2_SS 2008 (version 1)" xfId="5040"/>
    <cellStyle name="T_Book1_2_SS 2008 (version 1)_Bieu ho tro muc tieu ke hoach 3 nam 2013 -2015 ngay 25 10" xfId="5041"/>
    <cellStyle name="T_Book1_2_SS 2008 (version 1)_Bieu KH 2013-2015 va 2013 ban chinh" xfId="5042"/>
    <cellStyle name="T_Book1_2_SS 2008 (version 1)_Bieu KH 3 nam 2013 - 2015 (29 - 11)" xfId="5043"/>
    <cellStyle name="T_Book1_2_SS 2008 (version 1)_Bieu KH 3 nam 2013 - 2015 va 2013 ngay 6-12" xfId="5044"/>
    <cellStyle name="T_Book1_3" xfId="5045"/>
    <cellStyle name="T_Book1_Ba0107" xfId="5046"/>
    <cellStyle name="T_Book1_Ba0107_Bieu ho tro muc tieu ke hoach 3 nam 2013 -2015 ngay 25 10" xfId="5047"/>
    <cellStyle name="T_Book1_Ba0107_Bieu KH 2013-2015 va 2013 ban chinh" xfId="5048"/>
    <cellStyle name="T_Book1_Ba0107_Bieu KH 3 nam 2013 - 2015 (29 - 11)" xfId="5049"/>
    <cellStyle name="T_Book1_Ba0107_Bieu KH 3 nam 2013 - 2015 va 2013 ngay 6-12" xfId="5050"/>
    <cellStyle name="T_Book1_Ba0107_Bo2107" xfId="5051"/>
    <cellStyle name="T_Book1_Ba0107_Bo2107_Bieu ho tro muc tieu ke hoach 3 nam 2013 -2015 ngay 25 10" xfId="5052"/>
    <cellStyle name="T_Book1_Ba0107_Bo2107_Bieu KH 2013-2015 va 2013 ban chinh" xfId="5053"/>
    <cellStyle name="T_Book1_Ba0107_Bo2107_Bieu KH 3 nam 2013 - 2015 (29 - 11)" xfId="5054"/>
    <cellStyle name="T_Book1_Ba0107_Bo2107_Bieu KH 3 nam 2013 - 2015 va 2013 ngay 6-12" xfId="5055"/>
    <cellStyle name="T_Book1_Ba0107_Chu_dieu11-08" xfId="5056"/>
    <cellStyle name="T_Book1_Ba0107_Chu_dieu11-08_Bieu ho tro muc tieu ke hoach 3 nam 2013 -2015 ngay 25 10" xfId="5057"/>
    <cellStyle name="T_Book1_Ba0107_Chu_dieu11-08_Bieu KH 2013-2015 va 2013 ban chinh" xfId="5058"/>
    <cellStyle name="T_Book1_Ba0107_Chu_dieu11-08_Bieu KH 3 nam 2013 - 2015 (29 - 11)" xfId="5059"/>
    <cellStyle name="T_Book1_Ba0107_Chu_dieu11-08_Bieu KH 3 nam 2013 - 2015 va 2013 ngay 6-12" xfId="5060"/>
    <cellStyle name="T_Book1_Bang thanh tien  dot 5" xfId="5061"/>
    <cellStyle name="T_Book1_Bang thanh toan dot 4-1chuan in" xfId="5062"/>
    <cellStyle name="T_Book1_bao cao phan bo KHDT 2011(final)" xfId="3913"/>
    <cellStyle name="T_Book1_bao cao phan bo KHDT 2011(final)_BC nhu cau von doi ung ODA nganh NN (BKH)" xfId="3914"/>
    <cellStyle name="T_Book1_bao cao phan bo KHDT 2011(final)_BC Tai co cau (bieu TH)" xfId="3915"/>
    <cellStyle name="T_Book1_bao cao phan bo KHDT 2011(final)_DK 2014-2015 final" xfId="3916"/>
    <cellStyle name="T_Book1_bao cao phan bo KHDT 2011(final)_DK 2014-2015 new" xfId="3917"/>
    <cellStyle name="T_Book1_bao cao phan bo KHDT 2011(final)_DK KH CBDT 2014 11-11-2013" xfId="3918"/>
    <cellStyle name="T_Book1_bao cao phan bo KHDT 2011(final)_DK KH CBDT 2014 11-11-2013(1)" xfId="3919"/>
    <cellStyle name="T_Book1_bao cao phan bo KHDT 2011(final)_KH 2011-2015" xfId="3920"/>
    <cellStyle name="T_Book1_bao cao phan bo KHDT 2011(final)_tai co cau dau tu (tong hop)1" xfId="3921"/>
    <cellStyle name="T_Book1_Bao cao thanh toan gui lanh dao thanh pho" xfId="5063"/>
    <cellStyle name="T_Book1_Bao cao thanh toan gui lanh dao thanh pho_Bieu ho tro muc tieu ke hoach 3 nam 2013 -2015 ngay 25 10" xfId="5064"/>
    <cellStyle name="T_Book1_Bao cao thanh toan gui lanh dao thanh pho_Bieu KH 2013-2015 va 2013 ban chinh" xfId="5065"/>
    <cellStyle name="T_Book1_Bao cao thanh toan gui lanh dao thanh pho_Bieu KH 3 nam 2013 - 2015 (29 - 11)" xfId="5066"/>
    <cellStyle name="T_Book1_Bao cao thanh toan gui lanh dao thanh pho_Bieu KH 3 nam 2013 - 2015 va 2013 ngay 6-12" xfId="5067"/>
    <cellStyle name="T_Book1_BB Quang Dong" xfId="3922"/>
    <cellStyle name="T_Book1_BC NQ11-CP - chinh sua lai" xfId="3923"/>
    <cellStyle name="T_Book1_BC NQ11-CP - chinh sua lai 2" xfId="3924"/>
    <cellStyle name="T_Book1_BC NQ11-CP-Quynh sau bieu so3" xfId="3925"/>
    <cellStyle name="T_Book1_BC NQ11-CP-Quynh sau bieu so3 2" xfId="3926"/>
    <cellStyle name="T_Book1_BC nhu cau von doi ung ODA nganh NN (BKH)" xfId="3927"/>
    <cellStyle name="T_Book1_BC nhu cau von doi ung ODA nganh NN (BKH)_05-12  KH trung han 2016-2020 - Liem Thinh edited" xfId="3928"/>
    <cellStyle name="T_Book1_BC nhu cau von doi ung ODA nganh NN (BKH)_Copy of 05-12  KH trung han 2016-2020 - Liem Thinh edited (1)" xfId="3929"/>
    <cellStyle name="T_Book1_BC Tai co cau (bieu TH)" xfId="3930"/>
    <cellStyle name="T_Book1_BC Tai co cau (bieu TH)_05-12  KH trung han 2016-2020 - Liem Thinh edited" xfId="3931"/>
    <cellStyle name="T_Book1_BC Tai co cau (bieu TH)_Copy of 05-12  KH trung han 2016-2020 - Liem Thinh edited (1)" xfId="3932"/>
    <cellStyle name="T_Book1_BC_NQ11-CP_-_Thao_sua_lai" xfId="3933"/>
    <cellStyle name="T_Book1_BC_NQ11-CP_-_Thao_sua_lai 2" xfId="3934"/>
    <cellStyle name="T_Book1_Bieu mau cong trinh khoi cong moi 3-4" xfId="3935"/>
    <cellStyle name="T_Book1_Bieu mau cong trinh khoi cong moi 3-4 2" xfId="3936"/>
    <cellStyle name="T_Book1_Bieu mau cong trinh khoi cong moi 3-4_!1 1 bao cao giao KH ve HTCMT vung TNB   12-12-2011" xfId="3937"/>
    <cellStyle name="T_Book1_Bieu mau cong trinh khoi cong moi 3-4_!1 1 bao cao giao KH ve HTCMT vung TNB   12-12-2011 2" xfId="3938"/>
    <cellStyle name="T_Book1_Bieu mau cong trinh khoi cong moi 3-4_KH TPCP vung TNB (03-1-2012)" xfId="3939"/>
    <cellStyle name="T_Book1_Bieu mau cong trinh khoi cong moi 3-4_KH TPCP vung TNB (03-1-2012) 2" xfId="3940"/>
    <cellStyle name="T_Book1_Bieu mau danh muc du an thuoc CTMTQG nam 2008" xfId="3941"/>
    <cellStyle name="T_Book1_Bieu mau danh muc du an thuoc CTMTQG nam 2008 2" xfId="3942"/>
    <cellStyle name="T_Book1_Bieu mau danh muc du an thuoc CTMTQG nam 2008_!1 1 bao cao giao KH ve HTCMT vung TNB   12-12-2011" xfId="3943"/>
    <cellStyle name="T_Book1_Bieu mau danh muc du an thuoc CTMTQG nam 2008_!1 1 bao cao giao KH ve HTCMT vung TNB   12-12-2011 2" xfId="3944"/>
    <cellStyle name="T_Book1_Bieu mau danh muc du an thuoc CTMTQG nam 2008_KH TPCP vung TNB (03-1-2012)" xfId="3945"/>
    <cellStyle name="T_Book1_Bieu mau danh muc du an thuoc CTMTQG nam 2008_KH TPCP vung TNB (03-1-2012) 2" xfId="3946"/>
    <cellStyle name="T_Book1_Bieu tong hop nhu cau ung 2011 da chon loc -Mien nui" xfId="3947"/>
    <cellStyle name="T_Book1_Bieu tong hop nhu cau ung 2011 da chon loc -Mien nui 2" xfId="3948"/>
    <cellStyle name="T_Book1_Bieu tong hop nhu cau ung 2011 da chon loc -Mien nui_!1 1 bao cao giao KH ve HTCMT vung TNB   12-12-2011" xfId="3949"/>
    <cellStyle name="T_Book1_Bieu tong hop nhu cau ung 2011 da chon loc -Mien nui_!1 1 bao cao giao KH ve HTCMT vung TNB   12-12-2011 2" xfId="3950"/>
    <cellStyle name="T_Book1_Bieu tong hop nhu cau ung 2011 da chon loc -Mien nui_KH TPCP vung TNB (03-1-2012)" xfId="3951"/>
    <cellStyle name="T_Book1_Bieu tong hop nhu cau ung 2011 da chon loc -Mien nui_KH TPCP vung TNB (03-1-2012) 2" xfId="3952"/>
    <cellStyle name="T_Book1_Bieu3ODA" xfId="3953"/>
    <cellStyle name="T_Book1_Bieu3ODA 2" xfId="3954"/>
    <cellStyle name="T_Book1_Bieu3ODA_!1 1 bao cao giao KH ve HTCMT vung TNB   12-12-2011" xfId="3955"/>
    <cellStyle name="T_Book1_Bieu3ODA_!1 1 bao cao giao KH ve HTCMT vung TNB   12-12-2011 2" xfId="3956"/>
    <cellStyle name="T_Book1_Bieu3ODA_1" xfId="3957"/>
    <cellStyle name="T_Book1_Bieu3ODA_1 2" xfId="3958"/>
    <cellStyle name="T_Book1_Bieu3ODA_1_!1 1 bao cao giao KH ve HTCMT vung TNB   12-12-2011" xfId="3959"/>
    <cellStyle name="T_Book1_Bieu3ODA_1_!1 1 bao cao giao KH ve HTCMT vung TNB   12-12-2011 2" xfId="3960"/>
    <cellStyle name="T_Book1_Bieu3ODA_1_KH TPCP vung TNB (03-1-2012)" xfId="3961"/>
    <cellStyle name="T_Book1_Bieu3ODA_1_KH TPCP vung TNB (03-1-2012) 2" xfId="3962"/>
    <cellStyle name="T_Book1_Bieu3ODA_KH TPCP vung TNB (03-1-2012)" xfId="3963"/>
    <cellStyle name="T_Book1_Bieu3ODA_KH TPCP vung TNB (03-1-2012) 2" xfId="3964"/>
    <cellStyle name="T_Book1_Bieu4HTMT" xfId="3965"/>
    <cellStyle name="T_Book1_Bieu4HTMT 2" xfId="3966"/>
    <cellStyle name="T_Book1_Bieu4HTMT_!1 1 bao cao giao KH ve HTCMT vung TNB   12-12-2011" xfId="3967"/>
    <cellStyle name="T_Book1_Bieu4HTMT_!1 1 bao cao giao KH ve HTCMT vung TNB   12-12-2011 2" xfId="3968"/>
    <cellStyle name="T_Book1_Bieu4HTMT_KH TPCP vung TNB (03-1-2012)" xfId="3969"/>
    <cellStyle name="T_Book1_Bieu4HTMT_KH TPCP vung TNB (03-1-2012) 2" xfId="3970"/>
    <cellStyle name="T_Book1_Bo2107" xfId="5068"/>
    <cellStyle name="T_Book1_Bo2107_Bieu ho tro muc tieu ke hoach 3 nam 2013 -2015 ngay 25 10" xfId="5069"/>
    <cellStyle name="T_Book1_Bo2107_Bieu KH 2013-2015 va 2013 ban chinh" xfId="5070"/>
    <cellStyle name="T_Book1_Bo2107_Bieu KH 3 nam 2013 - 2015 (29 - 11)" xfId="5071"/>
    <cellStyle name="T_Book1_Bo2107_Bieu KH 3 nam 2013 - 2015 va 2013 ngay 6-12" xfId="5072"/>
    <cellStyle name="T_Book1_Book1" xfId="3971"/>
    <cellStyle name="T_Book1_Book1 2" xfId="3972"/>
    <cellStyle name="T_Book1_Book1 3" xfId="3973"/>
    <cellStyle name="T_Book1_Book1_Bang thanh tien  dot 5" xfId="5073"/>
    <cellStyle name="T_Book1_Book1_kh von 2011 (10-11-10)" xfId="5074"/>
    <cellStyle name="T_Book1_Book1_kh von 2011 (10-11-10)_Bieu ho tro muc tieu ke hoach 3 nam 2013 -2015 ngay 25 10" xfId="5075"/>
    <cellStyle name="T_Book1_Book1_kh von 2011 (10-11-10)_Bieu KH 2013-2015 va 2013 ban chinh" xfId="5076"/>
    <cellStyle name="T_Book1_Book1_kh von 2011 (10-11-10)_Bieu KH 3 nam 2013 - 2015 (29 - 11)" xfId="5077"/>
    <cellStyle name="T_Book1_Book1_kh von 2011 (10-11-10)_Bieu KH 3 nam 2013 - 2015 va 2013 ngay 6-12" xfId="5078"/>
    <cellStyle name="T_Book1_Book1_PL_QD_chinh_trang(1)" xfId="5079"/>
    <cellStyle name="T_Book1_Book1_Thanh toan Co Ngua dot1 theo phu luc so 1421-1" xfId="5080"/>
    <cellStyle name="T_Book1_Cong trinh co y kien LD_Dang_NN_2011-Tay nguyen-9-10" xfId="3974"/>
    <cellStyle name="T_Book1_Cong trinh co y kien LD_Dang_NN_2011-Tay nguyen-9-10 2" xfId="3975"/>
    <cellStyle name="T_Book1_Cong trinh co y kien LD_Dang_NN_2011-Tay nguyen-9-10_!1 1 bao cao giao KH ve HTCMT vung TNB   12-12-2011" xfId="3976"/>
    <cellStyle name="T_Book1_Cong trinh co y kien LD_Dang_NN_2011-Tay nguyen-9-10_!1 1 bao cao giao KH ve HTCMT vung TNB   12-12-2011 2" xfId="3977"/>
    <cellStyle name="T_Book1_Cong trinh co y kien LD_Dang_NN_2011-Tay nguyen-9-10_Bieu4HTMT" xfId="3978"/>
    <cellStyle name="T_Book1_Cong trinh co y kien LD_Dang_NN_2011-Tay nguyen-9-10_Bieu4HTMT 2" xfId="3979"/>
    <cellStyle name="T_Book1_Cong trinh co y kien LD_Dang_NN_2011-Tay nguyen-9-10_KH TPCP vung TNB (03-1-2012)" xfId="3980"/>
    <cellStyle name="T_Book1_Cong trinh co y kien LD_Dang_NN_2011-Tay nguyen-9-10_KH TPCP vung TNB (03-1-2012) 2" xfId="3981"/>
    <cellStyle name="T_Book1_CPK" xfId="3982"/>
    <cellStyle name="T_Book1_CPK 2" xfId="3983"/>
    <cellStyle name="T_Book1_Chu_dieu11-08" xfId="5081"/>
    <cellStyle name="T_Book1_Chu_dieu11-08_Bieu ho tro muc tieu ke hoach 3 nam 2013 -2015 ngay 25 10" xfId="5082"/>
    <cellStyle name="T_Book1_Chu_dieu11-08_Bieu KH 2013-2015 va 2013 ban chinh" xfId="5083"/>
    <cellStyle name="T_Book1_Chu_dieu11-08_Bieu KH 3 nam 2013 - 2015 (29 - 11)" xfId="5084"/>
    <cellStyle name="T_Book1_Chu_dieu11-08_Bieu KH 3 nam 2013 - 2015 va 2013 ngay 6-12" xfId="5085"/>
    <cellStyle name="T_Book1_danh muc chuan bi dau tu 2011 ngay 07-6-2011" xfId="3984"/>
    <cellStyle name="T_Book1_danh muc chuan bi dau tu 2011 ngay 07-6-2011 2" xfId="3985"/>
    <cellStyle name="T_Book1_dieu chinh KH 2011 ngay 26-5-2011111" xfId="3986"/>
    <cellStyle name="T_Book1_dieu chinh KH 2011 ngay 26-5-2011111 2" xfId="3987"/>
    <cellStyle name="T_Book1_DK 2014-2015 final" xfId="3988"/>
    <cellStyle name="T_Book1_DK 2014-2015 final_05-12  KH trung han 2016-2020 - Liem Thinh edited" xfId="3989"/>
    <cellStyle name="T_Book1_DK 2014-2015 final_Copy of 05-12  KH trung han 2016-2020 - Liem Thinh edited (1)" xfId="3990"/>
    <cellStyle name="T_Book1_DK 2014-2015 new" xfId="3991"/>
    <cellStyle name="T_Book1_DK 2014-2015 new_05-12  KH trung han 2016-2020 - Liem Thinh edited" xfId="3992"/>
    <cellStyle name="T_Book1_DK 2014-2015 new_Copy of 05-12  KH trung han 2016-2020 - Liem Thinh edited (1)" xfId="3993"/>
    <cellStyle name="T_Book1_DK KH CBDT 2014 11-11-2013" xfId="3994"/>
    <cellStyle name="T_Book1_DK KH CBDT 2014 11-11-2013(1)" xfId="3995"/>
    <cellStyle name="T_Book1_DK KH CBDT 2014 11-11-2013(1)_05-12  KH trung han 2016-2020 - Liem Thinh edited" xfId="3996"/>
    <cellStyle name="T_Book1_DK KH CBDT 2014 11-11-2013(1)_Copy of 05-12  KH trung han 2016-2020 - Liem Thinh edited (1)" xfId="3997"/>
    <cellStyle name="T_Book1_DK KH CBDT 2014 11-11-2013_05-12  KH trung han 2016-2020 - Liem Thinh edited" xfId="3998"/>
    <cellStyle name="T_Book1_DK KH CBDT 2014 11-11-2013_Copy of 05-12  KH trung han 2016-2020 - Liem Thinh edited (1)" xfId="3999"/>
    <cellStyle name="T_Book1_DT_BO2907" xfId="5086"/>
    <cellStyle name="T_Book1_DT_BO2907_Bieu ho tro muc tieu ke hoach 3 nam 2013 -2015 ngay 25 10" xfId="5087"/>
    <cellStyle name="T_Book1_DT_BO2907_Bieu KH 2013-2015 va 2013 ban chinh" xfId="5088"/>
    <cellStyle name="T_Book1_DT_BO2907_Bieu KH 3 nam 2013 - 2015 (29 - 11)" xfId="5089"/>
    <cellStyle name="T_Book1_DT_BO2907_Bieu KH 3 nam 2013 - 2015 va 2013 ngay 6-12" xfId="5090"/>
    <cellStyle name="T_Book1_Du an khoi cong moi nam 2010" xfId="4000"/>
    <cellStyle name="T_Book1_Du an khoi cong moi nam 2010 2" xfId="4001"/>
    <cellStyle name="T_Book1_Du an khoi cong moi nam 2010_!1 1 bao cao giao KH ve HTCMT vung TNB   12-12-2011" xfId="4002"/>
    <cellStyle name="T_Book1_Du an khoi cong moi nam 2010_!1 1 bao cao giao KH ve HTCMT vung TNB   12-12-2011 2" xfId="4003"/>
    <cellStyle name="T_Book1_Du an khoi cong moi nam 2010_KH TPCP vung TNB (03-1-2012)" xfId="4004"/>
    <cellStyle name="T_Book1_Du an khoi cong moi nam 2010_KH TPCP vung TNB (03-1-2012) 2" xfId="4005"/>
    <cellStyle name="T_Book1_giao KH 2011 ngay 10-12-2010" xfId="4006"/>
    <cellStyle name="T_Book1_giao KH 2011 ngay 10-12-2010 2" xfId="4007"/>
    <cellStyle name="T_Book1_Hang Tom goi9 9-07(Cau 12 sua)" xfId="4008"/>
    <cellStyle name="T_Book1_Hang Tom goi9 9-07(Cau 12 sua) 2" xfId="4009"/>
    <cellStyle name="T_Book1_HECO-NR78-Gui a-Vinh(15-5-07)" xfId="5091"/>
    <cellStyle name="T_Book1_Ket qua phan bo von nam 2008" xfId="4010"/>
    <cellStyle name="T_Book1_Ket qua phan bo von nam 2008 2" xfId="4011"/>
    <cellStyle name="T_Book1_Ket qua phan bo von nam 2008_!1 1 bao cao giao KH ve HTCMT vung TNB   12-12-2011" xfId="4012"/>
    <cellStyle name="T_Book1_Ket qua phan bo von nam 2008_!1 1 bao cao giao KH ve HTCMT vung TNB   12-12-2011 2" xfId="4013"/>
    <cellStyle name="T_Book1_Ket qua phan bo von nam 2008_KH TPCP vung TNB (03-1-2012)" xfId="4014"/>
    <cellStyle name="T_Book1_Ket qua phan bo von nam 2008_KH TPCP vung TNB (03-1-2012) 2" xfId="4015"/>
    <cellStyle name="T_Book1_kien giang 2" xfId="4016"/>
    <cellStyle name="T_Book1_kien giang 2 2" xfId="4017"/>
    <cellStyle name="T_Book1_KH TPCP vung TNB (03-1-2012)" xfId="4018"/>
    <cellStyle name="T_Book1_KH TPCP vung TNB (03-1-2012) 2" xfId="4019"/>
    <cellStyle name="T_Book1_kh von 2011 (10-11-10)" xfId="5092"/>
    <cellStyle name="T_Book1_KH XDCB_2008 lan 2 sua ngay 10-11" xfId="4020"/>
    <cellStyle name="T_Book1_KH XDCB_2008 lan 2 sua ngay 10-11 2" xfId="4021"/>
    <cellStyle name="T_Book1_KH XDCB_2008 lan 2 sua ngay 10-11_!1 1 bao cao giao KH ve HTCMT vung TNB   12-12-2011" xfId="4022"/>
    <cellStyle name="T_Book1_KH XDCB_2008 lan 2 sua ngay 10-11_!1 1 bao cao giao KH ve HTCMT vung TNB   12-12-2011 2" xfId="4023"/>
    <cellStyle name="T_Book1_KH XDCB_2008 lan 2 sua ngay 10-11_KH TPCP vung TNB (03-1-2012)" xfId="4024"/>
    <cellStyle name="T_Book1_KH XDCB_2008 lan 2 sua ngay 10-11_KH TPCP vung TNB (03-1-2012) 2" xfId="4025"/>
    <cellStyle name="T_Book1_Khoi luong cac hang muc chi tiet-702" xfId="5093"/>
    <cellStyle name="T_Book1_Khoi luong cac hang muc chi tiet-702_Bieu ho tro muc tieu ke hoach 3 nam 2013 -2015 ngay 25 10" xfId="5094"/>
    <cellStyle name="T_Book1_Khoi luong cac hang muc chi tiet-702_Bieu KH 2013-2015 va 2013 ban chinh" xfId="5095"/>
    <cellStyle name="T_Book1_Khoi luong cac hang muc chi tiet-702_Bieu KH 3 nam 2013 - 2015 (29 - 11)" xfId="5096"/>
    <cellStyle name="T_Book1_Khoi luong cac hang muc chi tiet-702_Bieu KH 3 nam 2013 - 2015 va 2013 ngay 6-12" xfId="5097"/>
    <cellStyle name="T_Book1_Khoi luong chinh Hang Tom" xfId="4026"/>
    <cellStyle name="T_Book1_Khoi luong chinh Hang Tom 2" xfId="4027"/>
    <cellStyle name="T_Book1_-LỊCH THI ĐỢT 1 - KHÓA 19" xfId="5098"/>
    <cellStyle name="T_Book1_LuuNgay04-03-2001Mau phieu chi  da ap giaTDC" xfId="5099"/>
    <cellStyle name="T_Book1_LuuNgay04-03-2001Mau phieu chi  da ap giaTDC_Bieu ho tro muc tieu ke hoach 3 nam 2013 -2015 ngay 25 10" xfId="5100"/>
    <cellStyle name="T_Book1_LuuNgay04-03-2001Mau phieu chi  da ap giaTDC_Bieu KH 2013-2015 va 2013 ban chinh" xfId="5101"/>
    <cellStyle name="T_Book1_LuuNgay04-03-2001Mau phieu chi  da ap giaTDC_Bieu KH 3 nam 2013 - 2015 (29 - 11)" xfId="5102"/>
    <cellStyle name="T_Book1_LuuNgay04-03-2001Mau phieu chi  da ap giaTDC_Bieu KH 3 nam 2013 - 2015 va 2013 ngay 6-12" xfId="5103"/>
    <cellStyle name="T_Book1_Luy ke von ung nam 2011 -Thoa gui ngay 12-8-2012" xfId="4028"/>
    <cellStyle name="T_Book1_Luy ke von ung nam 2011 -Thoa gui ngay 12-8-2012 2" xfId="4029"/>
    <cellStyle name="T_Book1_Luy ke von ung nam 2011 -Thoa gui ngay 12-8-2012_!1 1 bao cao giao KH ve HTCMT vung TNB   12-12-2011" xfId="4030"/>
    <cellStyle name="T_Book1_Luy ke von ung nam 2011 -Thoa gui ngay 12-8-2012_!1 1 bao cao giao KH ve HTCMT vung TNB   12-12-2011 2" xfId="4031"/>
    <cellStyle name="T_Book1_Luy ke von ung nam 2011 -Thoa gui ngay 12-8-2012_KH TPCP vung TNB (03-1-2012)" xfId="4032"/>
    <cellStyle name="T_Book1_Luy ke von ung nam 2011 -Thoa gui ngay 12-8-2012_KH TPCP vung TNB (03-1-2012) 2" xfId="4033"/>
    <cellStyle name="T_Book1_No dong XDCB T7+2016" xfId="4034"/>
    <cellStyle name="T_Book1_Nhu cau von ung truoc 2011 Tha h Hoa + Nge An gui TW" xfId="4035"/>
    <cellStyle name="T_Book1_Nhu cau von ung truoc 2011 Tha h Hoa + Nge An gui TW 2" xfId="4036"/>
    <cellStyle name="T_Book1_Nhu cau von ung truoc 2011 Tha h Hoa + Nge An gui TW_!1 1 bao cao giao KH ve HTCMT vung TNB   12-12-2011" xfId="4037"/>
    <cellStyle name="T_Book1_Nhu cau von ung truoc 2011 Tha h Hoa + Nge An gui TW_!1 1 bao cao giao KH ve HTCMT vung TNB   12-12-2011 2" xfId="4038"/>
    <cellStyle name="T_Book1_Nhu cau von ung truoc 2011 Tha h Hoa + Nge An gui TW_Bieu4HTMT" xfId="4039"/>
    <cellStyle name="T_Book1_Nhu cau von ung truoc 2011 Tha h Hoa + Nge An gui TW_Bieu4HTMT 2" xfId="4040"/>
    <cellStyle name="T_Book1_Nhu cau von ung truoc 2011 Tha h Hoa + Nge An gui TW_Bieu4HTMT_!1 1 bao cao giao KH ve HTCMT vung TNB   12-12-2011" xfId="4041"/>
    <cellStyle name="T_Book1_Nhu cau von ung truoc 2011 Tha h Hoa + Nge An gui TW_Bieu4HTMT_!1 1 bao cao giao KH ve HTCMT vung TNB   12-12-2011 2" xfId="4042"/>
    <cellStyle name="T_Book1_Nhu cau von ung truoc 2011 Tha h Hoa + Nge An gui TW_Bieu4HTMT_KH TPCP vung TNB (03-1-2012)" xfId="4043"/>
    <cellStyle name="T_Book1_Nhu cau von ung truoc 2011 Tha h Hoa + Nge An gui TW_Bieu4HTMT_KH TPCP vung TNB (03-1-2012) 2" xfId="4044"/>
    <cellStyle name="T_Book1_Nhu cau von ung truoc 2011 Tha h Hoa + Nge An gui TW_KH TPCP vung TNB (03-1-2012)" xfId="4045"/>
    <cellStyle name="T_Book1_Nhu cau von ung truoc 2011 Tha h Hoa + Nge An gui TW_KH TPCP vung TNB (03-1-2012) 2" xfId="4046"/>
    <cellStyle name="T_Book1_PL_QD_chinh_trang(1)" xfId="5104"/>
    <cellStyle name="T_Book1_phu luc tong ket tinh hinh TH giai doan 03-10 (ngay 30)" xfId="4047"/>
    <cellStyle name="T_Book1_phu luc tong ket tinh hinh TH giai doan 03-10 (ngay 30) 2" xfId="4048"/>
    <cellStyle name="T_Book1_phu luc tong ket tinh hinh TH giai doan 03-10 (ngay 30)_!1 1 bao cao giao KH ve HTCMT vung TNB   12-12-2011" xfId="4049"/>
    <cellStyle name="T_Book1_phu luc tong ket tinh hinh TH giai doan 03-10 (ngay 30)_!1 1 bao cao giao KH ve HTCMT vung TNB   12-12-2011 2" xfId="4050"/>
    <cellStyle name="T_Book1_phu luc tong ket tinh hinh TH giai doan 03-10 (ngay 30)_KH TPCP vung TNB (03-1-2012)" xfId="4051"/>
    <cellStyle name="T_Book1_phu luc tong ket tinh hinh TH giai doan 03-10 (ngay 30)_KH TPCP vung TNB (03-1-2012) 2" xfId="4052"/>
    <cellStyle name="T_Book1_SS 2008 (oanh)" xfId="5105"/>
    <cellStyle name="T_Book1_SS 2008 (version 1)" xfId="5106"/>
    <cellStyle name="T_Book1_TN - Ho tro khac 2011" xfId="4053"/>
    <cellStyle name="T_Book1_TN - Ho tro khac 2011 2" xfId="4054"/>
    <cellStyle name="T_Book1_TN - Ho tro khac 2011_!1 1 bao cao giao KH ve HTCMT vung TNB   12-12-2011" xfId="4055"/>
    <cellStyle name="T_Book1_TN - Ho tro khac 2011_!1 1 bao cao giao KH ve HTCMT vung TNB   12-12-2011 2" xfId="4056"/>
    <cellStyle name="T_Book1_TN - Ho tro khac 2011_Bieu4HTMT" xfId="4057"/>
    <cellStyle name="T_Book1_TN - Ho tro khac 2011_Bieu4HTMT 2" xfId="4058"/>
    <cellStyle name="T_Book1_TN - Ho tro khac 2011_KH TPCP vung TNB (03-1-2012)" xfId="4059"/>
    <cellStyle name="T_Book1_TN - Ho tro khac 2011_KH TPCP vung TNB (03-1-2012) 2" xfId="4060"/>
    <cellStyle name="T_Book1_TH ung tren 70%-Ra soat phap ly-8-6 (dung de chuyen vao vu TH)" xfId="4061"/>
    <cellStyle name="T_Book1_TH ung tren 70%-Ra soat phap ly-8-6 (dung de chuyen vao vu TH) 2" xfId="4062"/>
    <cellStyle name="T_Book1_TH ung tren 70%-Ra soat phap ly-8-6 (dung de chuyen vao vu TH)_!1 1 bao cao giao KH ve HTCMT vung TNB   12-12-2011" xfId="4063"/>
    <cellStyle name="T_Book1_TH ung tren 70%-Ra soat phap ly-8-6 (dung de chuyen vao vu TH)_!1 1 bao cao giao KH ve HTCMT vung TNB   12-12-2011 2" xfId="4064"/>
    <cellStyle name="T_Book1_TH ung tren 70%-Ra soat phap ly-8-6 (dung de chuyen vao vu TH)_Bieu4HTMT" xfId="4065"/>
    <cellStyle name="T_Book1_TH ung tren 70%-Ra soat phap ly-8-6 (dung de chuyen vao vu TH)_Bieu4HTMT 2" xfId="4066"/>
    <cellStyle name="T_Book1_TH ung tren 70%-Ra soat phap ly-8-6 (dung de chuyen vao vu TH)_KH TPCP vung TNB (03-1-2012)" xfId="4067"/>
    <cellStyle name="T_Book1_TH ung tren 70%-Ra soat phap ly-8-6 (dung de chuyen vao vu TH)_KH TPCP vung TNB (03-1-2012) 2" xfId="4068"/>
    <cellStyle name="T_Book1_TH y kien LD_KH 2010 Ca Nuoc 22-9-2011-Gui ca Vu" xfId="4069"/>
    <cellStyle name="T_Book1_TH y kien LD_KH 2010 Ca Nuoc 22-9-2011-Gui ca Vu 2" xfId="4070"/>
    <cellStyle name="T_Book1_TH y kien LD_KH 2010 Ca Nuoc 22-9-2011-Gui ca Vu_!1 1 bao cao giao KH ve HTCMT vung TNB   12-12-2011" xfId="4071"/>
    <cellStyle name="T_Book1_TH y kien LD_KH 2010 Ca Nuoc 22-9-2011-Gui ca Vu_!1 1 bao cao giao KH ve HTCMT vung TNB   12-12-2011 2" xfId="4072"/>
    <cellStyle name="T_Book1_TH y kien LD_KH 2010 Ca Nuoc 22-9-2011-Gui ca Vu_Bieu4HTMT" xfId="4073"/>
    <cellStyle name="T_Book1_TH y kien LD_KH 2010 Ca Nuoc 22-9-2011-Gui ca Vu_Bieu4HTMT 2" xfId="4074"/>
    <cellStyle name="T_Book1_TH y kien LD_KH 2010 Ca Nuoc 22-9-2011-Gui ca Vu_KH TPCP vung TNB (03-1-2012)" xfId="4075"/>
    <cellStyle name="T_Book1_TH y kien LD_KH 2010 Ca Nuoc 22-9-2011-Gui ca Vu_KH TPCP vung TNB (03-1-2012) 2" xfId="4076"/>
    <cellStyle name="T_Book1_Thanh toan Co Ngua dot1 theo phu luc so 1421-1" xfId="5107"/>
    <cellStyle name="T_Book1_Thiet bi" xfId="4077"/>
    <cellStyle name="T_Book1_Thiet bi 2" xfId="4078"/>
    <cellStyle name="T_Book1_THKLTL702" xfId="5108"/>
    <cellStyle name="T_Book1_THKLTL702_Bieu ho tro muc tieu ke hoach 3 nam 2013 -2015 ngay 25 10" xfId="5109"/>
    <cellStyle name="T_Book1_THKLTL702_Bieu KH 2013-2015 va 2013 ban chinh" xfId="5110"/>
    <cellStyle name="T_Book1_THKLTL702_Bieu KH 3 nam 2013 - 2015 (29 - 11)" xfId="5111"/>
    <cellStyle name="T_Book1_THKLTL702_Bieu KH 3 nam 2013 - 2015 va 2013 ngay 6-12" xfId="5112"/>
    <cellStyle name="T_Book1_ung truoc 2011 NSTW Thanh Hoa + Nge An gui Thu 12-5" xfId="4079"/>
    <cellStyle name="T_Book1_ung truoc 2011 NSTW Thanh Hoa + Nge An gui Thu 12-5 2" xfId="4080"/>
    <cellStyle name="T_Book1_ung truoc 2011 NSTW Thanh Hoa + Nge An gui Thu 12-5_!1 1 bao cao giao KH ve HTCMT vung TNB   12-12-2011" xfId="4081"/>
    <cellStyle name="T_Book1_ung truoc 2011 NSTW Thanh Hoa + Nge An gui Thu 12-5_!1 1 bao cao giao KH ve HTCMT vung TNB   12-12-2011 2" xfId="4082"/>
    <cellStyle name="T_Book1_ung truoc 2011 NSTW Thanh Hoa + Nge An gui Thu 12-5_Bieu4HTMT" xfId="4083"/>
    <cellStyle name="T_Book1_ung truoc 2011 NSTW Thanh Hoa + Nge An gui Thu 12-5_Bieu4HTMT 2" xfId="4084"/>
    <cellStyle name="T_Book1_ung truoc 2011 NSTW Thanh Hoa + Nge An gui Thu 12-5_Bieu4HTMT_!1 1 bao cao giao KH ve HTCMT vung TNB   12-12-2011" xfId="4085"/>
    <cellStyle name="T_Book1_ung truoc 2011 NSTW Thanh Hoa + Nge An gui Thu 12-5_Bieu4HTMT_!1 1 bao cao giao KH ve HTCMT vung TNB   12-12-2011 2" xfId="4086"/>
    <cellStyle name="T_Book1_ung truoc 2011 NSTW Thanh Hoa + Nge An gui Thu 12-5_Bieu4HTMT_KH TPCP vung TNB (03-1-2012)" xfId="4087"/>
    <cellStyle name="T_Book1_ung truoc 2011 NSTW Thanh Hoa + Nge An gui Thu 12-5_Bieu4HTMT_KH TPCP vung TNB (03-1-2012) 2" xfId="4088"/>
    <cellStyle name="T_Book1_ung truoc 2011 NSTW Thanh Hoa + Nge An gui Thu 12-5_KH TPCP vung TNB (03-1-2012)" xfId="4089"/>
    <cellStyle name="T_Book1_ung truoc 2011 NSTW Thanh Hoa + Nge An gui Thu 12-5_KH TPCP vung TNB (03-1-2012) 2" xfId="4090"/>
    <cellStyle name="T_Book1_Xã Quảng Hợp" xfId="4091"/>
    <cellStyle name="T_Book1_ÿÿÿÿÿ" xfId="4092"/>
    <cellStyle name="T_Book1_ÿÿÿÿÿ 2" xfId="4093"/>
    <cellStyle name="T_Cac bao cao TB  Milk-Yomilk-co Ke- CK 1-Vinh Thang" xfId="5113"/>
    <cellStyle name="T_Cac bao cao TB  Milk-Yomilk-co Ke- CK 1-Vinh Thang_Bang thanh tien  dot 5" xfId="5114"/>
    <cellStyle name="T_Cac bao cao TB  Milk-Yomilk-co Ke- CK 1-Vinh Thang_Bang thanh toan dot 4-1chuan in" xfId="5115"/>
    <cellStyle name="T_Cac bao cao TB  Milk-Yomilk-co Ke- CK 1-Vinh Thang_Bieu ho tro muc tieu ke hoach 3 nam 2013 -2015 ngay 25 10" xfId="5116"/>
    <cellStyle name="T_Cac bao cao TB  Milk-Yomilk-co Ke- CK 1-Vinh Thang_Bieu KH 2013-2015 va 2013 ban chinh" xfId="5117"/>
    <cellStyle name="T_Cac bao cao TB  Milk-Yomilk-co Ke- CK 1-Vinh Thang_Bieu KH 3 nam 2013 - 2015 (29 - 11)" xfId="5118"/>
    <cellStyle name="T_Cac bao cao TB  Milk-Yomilk-co Ke- CK 1-Vinh Thang_Bieu KH 3 nam 2013 - 2015 va 2013 ngay 6-12" xfId="5119"/>
    <cellStyle name="T_Cac bao cao TB  Milk-Yomilk-co Ke- CK 1-Vinh Thang_Thanh toan Co Ngua dot1 theo phu luc so 1421-1" xfId="5120"/>
    <cellStyle name="T_CDKT" xfId="5121"/>
    <cellStyle name="T_CDKT_Phg an 1.750 tỷ - 930 = 820 ty ngay 14-11" xfId="5122"/>
    <cellStyle name="T_CDKT_Phg an 1.750 tỷ - 930 = 820 ty ngay 14-11_17-07-29 Bao cao nguon von-nhu cau bo sung KH 2017 (1)" xfId="5123"/>
    <cellStyle name="T_CDKT_Phg an 1.750 tỷ - 930 = 820 ty ngay 14-11_Bao cao nguon von-nhu cau bo sung KH 2017 (1)" xfId="5124"/>
    <cellStyle name="T_CDKT_Phg an 1.750 tỷ - 930 = 820 ty ngay 14-11_Bieu von Ban GTDT" xfId="5125"/>
    <cellStyle name="T_CDKT_Phg an 1.750 tỷ - 930 = 820 ty ngay 14-11_Du kien giao von xdcb nam 2016 (ngay 04.12.2015)" xfId="5126"/>
    <cellStyle name="T_Copy of Bao cao  XDCB 7 thang nam 2008_So KH&amp;DT SUA" xfId="4094"/>
    <cellStyle name="T_Copy of Bao cao  XDCB 7 thang nam 2008_So KH&amp;DT SUA 2" xfId="4095"/>
    <cellStyle name="T_Copy of Bao cao  XDCB 7 thang nam 2008_So KH&amp;DT SUA_!1 1 bao cao giao KH ve HTCMT vung TNB   12-12-2011" xfId="4096"/>
    <cellStyle name="T_Copy of Bao cao  XDCB 7 thang nam 2008_So KH&amp;DT SUA_!1 1 bao cao giao KH ve HTCMT vung TNB   12-12-2011 2" xfId="4097"/>
    <cellStyle name="T_Copy of Bao cao  XDCB 7 thang nam 2008_So KH&amp;DT SUA_KH TPCP vung TNB (03-1-2012)" xfId="4098"/>
    <cellStyle name="T_Copy of Bao cao  XDCB 7 thang nam 2008_So KH&amp;DT SUA_KH TPCP vung TNB (03-1-2012) 2" xfId="4099"/>
    <cellStyle name="T_Cost for DD (summary)" xfId="5127"/>
    <cellStyle name="T_CPK" xfId="4100"/>
    <cellStyle name="T_CPK 2" xfId="4101"/>
    <cellStyle name="T_CPK_!1 1 bao cao giao KH ve HTCMT vung TNB   12-12-2011" xfId="4102"/>
    <cellStyle name="T_CPK_!1 1 bao cao giao KH ve HTCMT vung TNB   12-12-2011 2" xfId="4103"/>
    <cellStyle name="T_CPK_Bieu4HTMT" xfId="4104"/>
    <cellStyle name="T_CPK_Bieu4HTMT 2" xfId="4105"/>
    <cellStyle name="T_CPK_Bieu4HTMT_!1 1 bao cao giao KH ve HTCMT vung TNB   12-12-2011" xfId="4106"/>
    <cellStyle name="T_CPK_Bieu4HTMT_!1 1 bao cao giao KH ve HTCMT vung TNB   12-12-2011 2" xfId="4107"/>
    <cellStyle name="T_CPK_Bieu4HTMT_KH TPCP vung TNB (03-1-2012)" xfId="4108"/>
    <cellStyle name="T_CPK_Bieu4HTMT_KH TPCP vung TNB (03-1-2012) 2" xfId="4109"/>
    <cellStyle name="T_CPK_KH TPCP vung TNB (03-1-2012)" xfId="4110"/>
    <cellStyle name="T_CPK_KH TPCP vung TNB (03-1-2012) 2" xfId="4111"/>
    <cellStyle name="T_CtBa_2905" xfId="5128"/>
    <cellStyle name="T_CtBa_2905_Bieu ho tro muc tieu ke hoach 3 nam 2013 -2015 ngay 25 10" xfId="5129"/>
    <cellStyle name="T_CtBa_2905_Bieu KH 2013-2015 va 2013 ban chinh" xfId="5130"/>
    <cellStyle name="T_CtBa_2905_Bieu KH 3 nam 2013 - 2015 (29 - 11)" xfId="5131"/>
    <cellStyle name="T_CtBa_2905_Bieu KH 3 nam 2013 - 2015 va 2013 ngay 6-12" xfId="5132"/>
    <cellStyle name="T_CtBa_2905_Bo2107" xfId="5133"/>
    <cellStyle name="T_CtBa_2905_Bo2107_Bieu ho tro muc tieu ke hoach 3 nam 2013 -2015 ngay 25 10" xfId="5134"/>
    <cellStyle name="T_CtBa_2905_Bo2107_Bieu KH 2013-2015 va 2013 ban chinh" xfId="5135"/>
    <cellStyle name="T_CtBa_2905_Bo2107_Bieu KH 3 nam 2013 - 2015 (29 - 11)" xfId="5136"/>
    <cellStyle name="T_CtBa_2905_Bo2107_Bieu KH 3 nam 2013 - 2015 va 2013 ngay 6-12" xfId="5137"/>
    <cellStyle name="T_CtBa_2905_Chu_dieu11-08" xfId="5138"/>
    <cellStyle name="T_CtBa_2905_Chu_dieu11-08_Bieu ho tro muc tieu ke hoach 3 nam 2013 -2015 ngay 25 10" xfId="5139"/>
    <cellStyle name="T_CtBa_2905_Chu_dieu11-08_Bieu KH 2013-2015 va 2013 ban chinh" xfId="5140"/>
    <cellStyle name="T_CtBa_2905_Chu_dieu11-08_Bieu KH 3 nam 2013 - 2015 (29 - 11)" xfId="5141"/>
    <cellStyle name="T_CtBa_2905_Chu_dieu11-08_Bieu KH 3 nam 2013 - 2015 va 2013 ngay 6-12" xfId="5142"/>
    <cellStyle name="T_CTMTQG 2008" xfId="4112"/>
    <cellStyle name="T_CTMTQG 2008 2" xfId="4113"/>
    <cellStyle name="T_CTMTQG 2008_!1 1 bao cao giao KH ve HTCMT vung TNB   12-12-2011" xfId="4114"/>
    <cellStyle name="T_CTMTQG 2008_!1 1 bao cao giao KH ve HTCMT vung TNB   12-12-2011 2" xfId="4115"/>
    <cellStyle name="T_CTMTQG 2008_Bieu mau danh muc du an thuoc CTMTQG nam 2008" xfId="4116"/>
    <cellStyle name="T_CTMTQG 2008_Bieu mau danh muc du an thuoc CTMTQG nam 2008 2" xfId="4117"/>
    <cellStyle name="T_CTMTQG 2008_Bieu mau danh muc du an thuoc CTMTQG nam 2008_!1 1 bao cao giao KH ve HTCMT vung TNB   12-12-2011" xfId="4118"/>
    <cellStyle name="T_CTMTQG 2008_Bieu mau danh muc du an thuoc CTMTQG nam 2008_!1 1 bao cao giao KH ve HTCMT vung TNB   12-12-2011 2" xfId="4119"/>
    <cellStyle name="T_CTMTQG 2008_Bieu mau danh muc du an thuoc CTMTQG nam 2008_KH TPCP vung TNB (03-1-2012)" xfId="4120"/>
    <cellStyle name="T_CTMTQG 2008_Bieu mau danh muc du an thuoc CTMTQG nam 2008_KH TPCP vung TNB (03-1-2012) 2" xfId="4121"/>
    <cellStyle name="T_CTMTQG 2008_Hi-Tong hop KQ phan bo KH nam 08- LD fong giao 15-11-08" xfId="4122"/>
    <cellStyle name="T_CTMTQG 2008_Hi-Tong hop KQ phan bo KH nam 08- LD fong giao 15-11-08 2" xfId="4123"/>
    <cellStyle name="T_CTMTQG 2008_Hi-Tong hop KQ phan bo KH nam 08- LD fong giao 15-11-08_!1 1 bao cao giao KH ve HTCMT vung TNB   12-12-2011" xfId="4124"/>
    <cellStyle name="T_CTMTQG 2008_Hi-Tong hop KQ phan bo KH nam 08- LD fong giao 15-11-08_!1 1 bao cao giao KH ve HTCMT vung TNB   12-12-2011 2" xfId="4125"/>
    <cellStyle name="T_CTMTQG 2008_Hi-Tong hop KQ phan bo KH nam 08- LD fong giao 15-11-08_KH TPCP vung TNB (03-1-2012)" xfId="4126"/>
    <cellStyle name="T_CTMTQG 2008_Hi-Tong hop KQ phan bo KH nam 08- LD fong giao 15-11-08_KH TPCP vung TNB (03-1-2012) 2" xfId="4127"/>
    <cellStyle name="T_CTMTQG 2008_Ket qua thuc hien nam 2008" xfId="4128"/>
    <cellStyle name="T_CTMTQG 2008_Ket qua thuc hien nam 2008 2" xfId="4129"/>
    <cellStyle name="T_CTMTQG 2008_Ket qua thuc hien nam 2008_!1 1 bao cao giao KH ve HTCMT vung TNB   12-12-2011" xfId="4130"/>
    <cellStyle name="T_CTMTQG 2008_Ket qua thuc hien nam 2008_!1 1 bao cao giao KH ve HTCMT vung TNB   12-12-2011 2" xfId="4131"/>
    <cellStyle name="T_CTMTQG 2008_Ket qua thuc hien nam 2008_KH TPCP vung TNB (03-1-2012)" xfId="4132"/>
    <cellStyle name="T_CTMTQG 2008_Ket qua thuc hien nam 2008_KH TPCP vung TNB (03-1-2012) 2" xfId="4133"/>
    <cellStyle name="T_CTMTQG 2008_KH TPCP vung TNB (03-1-2012)" xfId="4134"/>
    <cellStyle name="T_CTMTQG 2008_KH TPCP vung TNB (03-1-2012) 2" xfId="4135"/>
    <cellStyle name="T_CTMTQG 2008_KH XDCB_2008 lan 1" xfId="4136"/>
    <cellStyle name="T_CTMTQG 2008_KH XDCB_2008 lan 1 2" xfId="4137"/>
    <cellStyle name="T_CTMTQG 2008_KH XDCB_2008 lan 1 sua ngay 27-10" xfId="4138"/>
    <cellStyle name="T_CTMTQG 2008_KH XDCB_2008 lan 1 sua ngay 27-10 2" xfId="4139"/>
    <cellStyle name="T_CTMTQG 2008_KH XDCB_2008 lan 1 sua ngay 27-10_!1 1 bao cao giao KH ve HTCMT vung TNB   12-12-2011" xfId="4140"/>
    <cellStyle name="T_CTMTQG 2008_KH XDCB_2008 lan 1 sua ngay 27-10_!1 1 bao cao giao KH ve HTCMT vung TNB   12-12-2011 2" xfId="4141"/>
    <cellStyle name="T_CTMTQG 2008_KH XDCB_2008 lan 1 sua ngay 27-10_KH TPCP vung TNB (03-1-2012)" xfId="4142"/>
    <cellStyle name="T_CTMTQG 2008_KH XDCB_2008 lan 1 sua ngay 27-10_KH TPCP vung TNB (03-1-2012) 2" xfId="4143"/>
    <cellStyle name="T_CTMTQG 2008_KH XDCB_2008 lan 1_!1 1 bao cao giao KH ve HTCMT vung TNB   12-12-2011" xfId="4144"/>
    <cellStyle name="T_CTMTQG 2008_KH XDCB_2008 lan 1_!1 1 bao cao giao KH ve HTCMT vung TNB   12-12-2011 2" xfId="4145"/>
    <cellStyle name="T_CTMTQG 2008_KH XDCB_2008 lan 1_KH TPCP vung TNB (03-1-2012)" xfId="4146"/>
    <cellStyle name="T_CTMTQG 2008_KH XDCB_2008 lan 1_KH TPCP vung TNB (03-1-2012) 2" xfId="4147"/>
    <cellStyle name="T_CTMTQG 2008_KH XDCB_2008 lan 2 sua ngay 10-11" xfId="4148"/>
    <cellStyle name="T_CTMTQG 2008_KH XDCB_2008 lan 2 sua ngay 10-11 2" xfId="4149"/>
    <cellStyle name="T_CTMTQG 2008_KH XDCB_2008 lan 2 sua ngay 10-11_!1 1 bao cao giao KH ve HTCMT vung TNB   12-12-2011" xfId="4150"/>
    <cellStyle name="T_CTMTQG 2008_KH XDCB_2008 lan 2 sua ngay 10-11_!1 1 bao cao giao KH ve HTCMT vung TNB   12-12-2011 2" xfId="4151"/>
    <cellStyle name="T_CTMTQG 2008_KH XDCB_2008 lan 2 sua ngay 10-11_KH TPCP vung TNB (03-1-2012)" xfId="4152"/>
    <cellStyle name="T_CTMTQG 2008_KH XDCB_2008 lan 2 sua ngay 10-11_KH TPCP vung TNB (03-1-2012) 2" xfId="4153"/>
    <cellStyle name="T_cham diem Milk chu ky2-ANH MINH" xfId="5143"/>
    <cellStyle name="T_cham diem Milk chu ky2-ANH MINH_Bang thanh tien  dot 5" xfId="5144"/>
    <cellStyle name="T_cham diem Milk chu ky2-ANH MINH_Bang thanh tien  dot 5_Bieu ho tro muc tieu ke hoach 3 nam 2013 -2015 ngay 25 10" xfId="5145"/>
    <cellStyle name="T_cham diem Milk chu ky2-ANH MINH_Bang thanh tien  dot 5_Bieu KH 2013-2015 va 2013 ban chinh" xfId="5146"/>
    <cellStyle name="T_cham diem Milk chu ky2-ANH MINH_Bang thanh tien  dot 5_Bieu KH 3 nam 2013 - 2015 (29 - 11)" xfId="5147"/>
    <cellStyle name="T_cham diem Milk chu ky2-ANH MINH_Bang thanh tien  dot 5_Bieu KH 3 nam 2013 - 2015 va 2013 ngay 6-12" xfId="5148"/>
    <cellStyle name="T_cham diem Milk chu ky2-ANH MINH_Bang thanh toan dot 4-1chuan in" xfId="5149"/>
    <cellStyle name="T_cham diem Milk chu ky2-ANH MINH_Bang thanh toan dot 4-1chuan in_Bieu ho tro muc tieu ke hoach 3 nam 2013 -2015 ngay 25 10" xfId="5150"/>
    <cellStyle name="T_cham diem Milk chu ky2-ANH MINH_Bang thanh toan dot 4-1chuan in_Bieu KH 2013-2015 va 2013 ban chinh" xfId="5151"/>
    <cellStyle name="T_cham diem Milk chu ky2-ANH MINH_Bang thanh toan dot 4-1chuan in_Bieu KH 3 nam 2013 - 2015 (29 - 11)" xfId="5152"/>
    <cellStyle name="T_cham diem Milk chu ky2-ANH MINH_Bang thanh toan dot 4-1chuan in_Bieu KH 3 nam 2013 - 2015 va 2013 ngay 6-12" xfId="5153"/>
    <cellStyle name="T_cham diem Milk chu ky2-ANH MINH_Thanh toan Co Ngua dot1 theo phu luc so 1421-1" xfId="5154"/>
    <cellStyle name="T_cham diem Milk chu ky2-ANH MINH_Thanh toan Co Ngua dot1 theo phu luc so 1421-1_Bieu ho tro muc tieu ke hoach 3 nam 2013 -2015 ngay 25 10" xfId="5155"/>
    <cellStyle name="T_cham diem Milk chu ky2-ANH MINH_Thanh toan Co Ngua dot1 theo phu luc so 1421-1_Bieu KH 2013-2015 va 2013 ban chinh" xfId="5156"/>
    <cellStyle name="T_cham diem Milk chu ky2-ANH MINH_Thanh toan Co Ngua dot1 theo phu luc so 1421-1_Bieu KH 3 nam 2013 - 2015 (29 - 11)" xfId="5157"/>
    <cellStyle name="T_cham diem Milk chu ky2-ANH MINH_Thanh toan Co Ngua dot1 theo phu luc so 1421-1_Bieu KH 3 nam 2013 - 2015 va 2013 ngay 6-12" xfId="5158"/>
    <cellStyle name="T_cham trung bay ck 1 m.Bac milk co ke 2" xfId="5159"/>
    <cellStyle name="T_cham trung bay ck 1 m.Bac milk co ke 2_Bang thanh tien  dot 5" xfId="5160"/>
    <cellStyle name="T_cham trung bay ck 1 m.Bac milk co ke 2_Bang thanh tien  dot 5_Bieu ho tro muc tieu ke hoach 3 nam 2013 -2015 ngay 25 10" xfId="5161"/>
    <cellStyle name="T_cham trung bay ck 1 m.Bac milk co ke 2_Bang thanh tien  dot 5_Bieu KH 2013-2015 va 2013 ban chinh" xfId="5162"/>
    <cellStyle name="T_cham trung bay ck 1 m.Bac milk co ke 2_Bang thanh tien  dot 5_Bieu KH 3 nam 2013 - 2015 (29 - 11)" xfId="5163"/>
    <cellStyle name="T_cham trung bay ck 1 m.Bac milk co ke 2_Bang thanh tien  dot 5_Bieu KH 3 nam 2013 - 2015 va 2013 ngay 6-12" xfId="5164"/>
    <cellStyle name="T_cham trung bay ck 1 m.Bac milk co ke 2_Bang thanh toan dot 4-1chuan in" xfId="5165"/>
    <cellStyle name="T_cham trung bay ck 1 m.Bac milk co ke 2_Bang thanh toan dot 4-1chuan in_Bieu ho tro muc tieu ke hoach 3 nam 2013 -2015 ngay 25 10" xfId="5166"/>
    <cellStyle name="T_cham trung bay ck 1 m.Bac milk co ke 2_Bang thanh toan dot 4-1chuan in_Bieu KH 2013-2015 va 2013 ban chinh" xfId="5167"/>
    <cellStyle name="T_cham trung bay ck 1 m.Bac milk co ke 2_Bang thanh toan dot 4-1chuan in_Bieu KH 3 nam 2013 - 2015 (29 - 11)" xfId="5168"/>
    <cellStyle name="T_cham trung bay ck 1 m.Bac milk co ke 2_Bang thanh toan dot 4-1chuan in_Bieu KH 3 nam 2013 - 2015 va 2013 ngay 6-12" xfId="5169"/>
    <cellStyle name="T_cham trung bay ck 1 m.Bac milk co ke 2_Thanh toan Co Ngua dot1 theo phu luc so 1421-1" xfId="5170"/>
    <cellStyle name="T_cham trung bay ck 1 m.Bac milk co ke 2_Thanh toan Co Ngua dot1 theo phu luc so 1421-1_Bieu ho tro muc tieu ke hoach 3 nam 2013 -2015 ngay 25 10" xfId="5171"/>
    <cellStyle name="T_cham trung bay ck 1 m.Bac milk co ke 2_Thanh toan Co Ngua dot1 theo phu luc so 1421-1_Bieu KH 2013-2015 va 2013 ban chinh" xfId="5172"/>
    <cellStyle name="T_cham trung bay ck 1 m.Bac milk co ke 2_Thanh toan Co Ngua dot1 theo phu luc so 1421-1_Bieu KH 3 nam 2013 - 2015 (29 - 11)" xfId="5173"/>
    <cellStyle name="T_cham trung bay ck 1 m.Bac milk co ke 2_Thanh toan Co Ngua dot1 theo phu luc so 1421-1_Bieu KH 3 nam 2013 - 2015 va 2013 ngay 6-12" xfId="5174"/>
    <cellStyle name="T_cham trung bay yao smart milk ck 2 mien Bac" xfId="5175"/>
    <cellStyle name="T_cham trung bay yao smart milk ck 2 mien Bac_Bang thanh tien  dot 5" xfId="5176"/>
    <cellStyle name="T_cham trung bay yao smart milk ck 2 mien Bac_Bang thanh toan dot 4-1chuan in" xfId="5177"/>
    <cellStyle name="T_cham trung bay yao smart milk ck 2 mien Bac_Bieu ho tro muc tieu ke hoach 3 nam 2013 -2015 ngay 25 10" xfId="5178"/>
    <cellStyle name="T_cham trung bay yao smart milk ck 2 mien Bac_Bieu KH 2013-2015 va 2013 ban chinh" xfId="5179"/>
    <cellStyle name="T_cham trung bay yao smart milk ck 2 mien Bac_Bieu KH 3 nam 2013 - 2015 (29 - 11)" xfId="5180"/>
    <cellStyle name="T_cham trung bay yao smart milk ck 2 mien Bac_Bieu KH 3 nam 2013 - 2015 va 2013 ngay 6-12" xfId="5181"/>
    <cellStyle name="T_cham trung bay yao smart milk ck 2 mien Bac_Thanh toan Co Ngua dot1 theo phu luc so 1421-1" xfId="5182"/>
    <cellStyle name="T_Chu_dieu11-08" xfId="5183"/>
    <cellStyle name="T_Chu_dieu11-08_Bieu ho tro muc tieu ke hoach 3 nam 2013 -2015 ngay 25 10" xfId="5184"/>
    <cellStyle name="T_Chu_dieu11-08_Bieu KH 2013-2015 va 2013 ban chinh" xfId="5185"/>
    <cellStyle name="T_Chu_dieu11-08_Bieu KH 3 nam 2013 - 2015 (29 - 11)" xfId="5186"/>
    <cellStyle name="T_Chu_dieu11-08_Bieu KH 3 nam 2013 - 2015 va 2013 ngay 6-12" xfId="5187"/>
    <cellStyle name="T_Chuan bi dau tu nam 2008" xfId="4154"/>
    <cellStyle name="T_Chuan bi dau tu nam 2008 2" xfId="4155"/>
    <cellStyle name="T_Chuan bi dau tu nam 2008_!1 1 bao cao giao KH ve HTCMT vung TNB   12-12-2011" xfId="4156"/>
    <cellStyle name="T_Chuan bi dau tu nam 2008_!1 1 bao cao giao KH ve HTCMT vung TNB   12-12-2011 2" xfId="4157"/>
    <cellStyle name="T_Chuan bi dau tu nam 2008_KH TPCP vung TNB (03-1-2012)" xfId="4158"/>
    <cellStyle name="T_Chuan bi dau tu nam 2008_KH TPCP vung TNB (03-1-2012) 2" xfId="4159"/>
    <cellStyle name="T_danh muc chuan bi dau tu 2011 ngay 07-6-2011" xfId="4160"/>
    <cellStyle name="T_danh muc chuan bi dau tu 2011 ngay 07-6-2011 2" xfId="4161"/>
    <cellStyle name="T_danh muc chuan bi dau tu 2011 ngay 07-6-2011_!1 1 bao cao giao KH ve HTCMT vung TNB   12-12-2011" xfId="4162"/>
    <cellStyle name="T_danh muc chuan bi dau tu 2011 ngay 07-6-2011_!1 1 bao cao giao KH ve HTCMT vung TNB   12-12-2011 2" xfId="4163"/>
    <cellStyle name="T_danh muc chuan bi dau tu 2011 ngay 07-6-2011_KH TPCP vung TNB (03-1-2012)" xfId="4164"/>
    <cellStyle name="T_danh muc chuan bi dau tu 2011 ngay 07-6-2011_KH TPCP vung TNB (03-1-2012) 2" xfId="4165"/>
    <cellStyle name="T_Danh muc pbo nguon von XSKT, XDCB nam 2009 chuyen qua nam 2010" xfId="4166"/>
    <cellStyle name="T_Danh muc pbo nguon von XSKT, XDCB nam 2009 chuyen qua nam 2010 2" xfId="4167"/>
    <cellStyle name="T_Danh muc pbo nguon von XSKT, XDCB nam 2009 chuyen qua nam 2010_!1 1 bao cao giao KH ve HTCMT vung TNB   12-12-2011" xfId="4168"/>
    <cellStyle name="T_Danh muc pbo nguon von XSKT, XDCB nam 2009 chuyen qua nam 2010_!1 1 bao cao giao KH ve HTCMT vung TNB   12-12-2011 2" xfId="4169"/>
    <cellStyle name="T_Danh muc pbo nguon von XSKT, XDCB nam 2009 chuyen qua nam 2010_KH TPCP vung TNB (03-1-2012)" xfId="4170"/>
    <cellStyle name="T_Danh muc pbo nguon von XSKT, XDCB nam 2009 chuyen qua nam 2010_KH TPCP vung TNB (03-1-2012) 2" xfId="4171"/>
    <cellStyle name="T_danh sach chua nop bcao trung bay sua chua  tinh den 1-3-06" xfId="5188"/>
    <cellStyle name="T_danh sach chua nop bcao trung bay sua chua  tinh den 1-3-06_Bang thanh tien  dot 5" xfId="5189"/>
    <cellStyle name="T_danh sach chua nop bcao trung bay sua chua  tinh den 1-3-06_Bang thanh toan dot 4-1chuan in" xfId="5190"/>
    <cellStyle name="T_danh sach chua nop bcao trung bay sua chua  tinh den 1-3-06_Bieu ho tro muc tieu ke hoach 3 nam 2013 -2015 ngay 25 10" xfId="5191"/>
    <cellStyle name="T_danh sach chua nop bcao trung bay sua chua  tinh den 1-3-06_Bieu KH 2013-2015 va 2013 ban chinh" xfId="5192"/>
    <cellStyle name="T_danh sach chua nop bcao trung bay sua chua  tinh den 1-3-06_Bieu KH 3 nam 2013 - 2015 (29 - 11)" xfId="5193"/>
    <cellStyle name="T_danh sach chua nop bcao trung bay sua chua  tinh den 1-3-06_Bieu KH 3 nam 2013 - 2015 va 2013 ngay 6-12" xfId="5194"/>
    <cellStyle name="T_danh sach chua nop bcao trung bay sua chua  tinh den 1-3-06_Thanh toan Co Ngua dot1 theo phu luc so 1421-1" xfId="5195"/>
    <cellStyle name="T_Danh sach KH TB MilkYomilk Yao  Smart chu ky 2-Vinh Thang" xfId="5196"/>
    <cellStyle name="T_Danh sach KH TB MilkYomilk Yao  Smart chu ky 2-Vinh Thang_Bang thanh tien  dot 5" xfId="5197"/>
    <cellStyle name="T_Danh sach KH TB MilkYomilk Yao  Smart chu ky 2-Vinh Thang_Bang thanh toan dot 4-1chuan in" xfId="5198"/>
    <cellStyle name="T_Danh sach KH TB MilkYomilk Yao  Smart chu ky 2-Vinh Thang_Bieu ho tro muc tieu ke hoach 3 nam 2013 -2015 ngay 25 10" xfId="5199"/>
    <cellStyle name="T_Danh sach KH TB MilkYomilk Yao  Smart chu ky 2-Vinh Thang_Bieu KH 2013-2015 va 2013 ban chinh" xfId="5200"/>
    <cellStyle name="T_Danh sach KH TB MilkYomilk Yao  Smart chu ky 2-Vinh Thang_Bieu KH 3 nam 2013 - 2015 (29 - 11)" xfId="5201"/>
    <cellStyle name="T_Danh sach KH TB MilkYomilk Yao  Smart chu ky 2-Vinh Thang_Bieu KH 3 nam 2013 - 2015 va 2013 ngay 6-12" xfId="5202"/>
    <cellStyle name="T_Danh sach KH TB MilkYomilk Yao  Smart chu ky 2-Vinh Thang_Thanh toan Co Ngua dot1 theo phu luc so 1421-1" xfId="5203"/>
    <cellStyle name="T_Danh sach KH trung bay MilkYomilk co ke chu ky 2-Vinh Thang" xfId="5204"/>
    <cellStyle name="T_Danh sach KH trung bay MilkYomilk co ke chu ky 2-Vinh Thang_Bang thanh tien  dot 5" xfId="5205"/>
    <cellStyle name="T_Danh sach KH trung bay MilkYomilk co ke chu ky 2-Vinh Thang_Bang thanh toan dot 4-1chuan in" xfId="5206"/>
    <cellStyle name="T_Danh sach KH trung bay MilkYomilk co ke chu ky 2-Vinh Thang_Bieu ho tro muc tieu ke hoach 3 nam 2013 -2015 ngay 25 10" xfId="5207"/>
    <cellStyle name="T_Danh sach KH trung bay MilkYomilk co ke chu ky 2-Vinh Thang_Bieu KH 2013-2015 va 2013 ban chinh" xfId="5208"/>
    <cellStyle name="T_Danh sach KH trung bay MilkYomilk co ke chu ky 2-Vinh Thang_Bieu KH 3 nam 2013 - 2015 (29 - 11)" xfId="5209"/>
    <cellStyle name="T_Danh sach KH trung bay MilkYomilk co ke chu ky 2-Vinh Thang_Bieu KH 3 nam 2013 - 2015 va 2013 ngay 6-12" xfId="5210"/>
    <cellStyle name="T_Danh sach KH trung bay MilkYomilk co ke chu ky 2-Vinh Thang_Thanh toan Co Ngua dot1 theo phu luc so 1421-1" xfId="5211"/>
    <cellStyle name="T_danh sach Thi cu kem TT" xfId="5212"/>
    <cellStyle name="T_danh sach Thi cu kem TT_Bieu ho tro muc tieu ke hoach 3 nam 2013 -2015 ngay 25 10" xfId="5213"/>
    <cellStyle name="T_danh sach Thi cu kem TT_Bieu KH 2013-2015 va 2013 ban chinh" xfId="5214"/>
    <cellStyle name="T_danh sach Thi cu kem TT_Bieu KH 3 nam 2013 - 2015 (29 - 11)" xfId="5215"/>
    <cellStyle name="T_danh sach Thi cu kem TT_Bieu KH 3 nam 2013 - 2015 va 2013 ngay 6-12" xfId="5216"/>
    <cellStyle name="T_denbu" xfId="4172"/>
    <cellStyle name="T_dieu chinh KH 2011 ngay 26-5-2011111" xfId="4173"/>
    <cellStyle name="T_dieu chinh KH 2011 ngay 26-5-2011111 2" xfId="4174"/>
    <cellStyle name="T_dieu chinh KH 2011 ngay 26-5-2011111_!1 1 bao cao giao KH ve HTCMT vung TNB   12-12-2011" xfId="4175"/>
    <cellStyle name="T_dieu chinh KH 2011 ngay 26-5-2011111_!1 1 bao cao giao KH ve HTCMT vung TNB   12-12-2011 2" xfId="4176"/>
    <cellStyle name="T_dieu chinh KH 2011 ngay 26-5-2011111_KH TPCP vung TNB (03-1-2012)" xfId="4177"/>
    <cellStyle name="T_dieu chinh KH 2011 ngay 26-5-2011111_KH TPCP vung TNB (03-1-2012) 2" xfId="4178"/>
    <cellStyle name="T_DK 2014-2015 final" xfId="4179"/>
    <cellStyle name="T_DK 2014-2015 final_05-12  KH trung han 2016-2020 - Liem Thinh edited" xfId="4180"/>
    <cellStyle name="T_DK 2014-2015 final_Copy of 05-12  KH trung han 2016-2020 - Liem Thinh edited (1)" xfId="4181"/>
    <cellStyle name="T_DK 2014-2015 new" xfId="4182"/>
    <cellStyle name="T_DK 2014-2015 new_05-12  KH trung han 2016-2020 - Liem Thinh edited" xfId="4183"/>
    <cellStyle name="T_DK 2014-2015 new_Copy of 05-12  KH trung han 2016-2020 - Liem Thinh edited (1)" xfId="4184"/>
    <cellStyle name="T_DK KH CBDT 2014 11-11-2013" xfId="4185"/>
    <cellStyle name="T_DK KH CBDT 2014 11-11-2013(1)" xfId="4186"/>
    <cellStyle name="T_DK KH CBDT 2014 11-11-2013(1)_05-12  KH trung han 2016-2020 - Liem Thinh edited" xfId="4187"/>
    <cellStyle name="T_DK KH CBDT 2014 11-11-2013(1)_Copy of 05-12  KH trung han 2016-2020 - Liem Thinh edited (1)" xfId="4188"/>
    <cellStyle name="T_DK KH CBDT 2014 11-11-2013_05-12  KH trung han 2016-2020 - Liem Thinh edited" xfId="4189"/>
    <cellStyle name="T_DK KH CBDT 2014 11-11-2013_Copy of 05-12  KH trung han 2016-2020 - Liem Thinh edited (1)" xfId="4190"/>
    <cellStyle name="T_DS KCH PHAN BO VON NSDP NAM 2010" xfId="4191"/>
    <cellStyle name="T_DS KCH PHAN BO VON NSDP NAM 2010 2" xfId="4192"/>
    <cellStyle name="T_DS KCH PHAN BO VON NSDP NAM 2010_!1 1 bao cao giao KH ve HTCMT vung TNB   12-12-2011" xfId="4193"/>
    <cellStyle name="T_DS KCH PHAN BO VON NSDP NAM 2010_!1 1 bao cao giao KH ve HTCMT vung TNB   12-12-2011 2" xfId="4194"/>
    <cellStyle name="T_DS KCH PHAN BO VON NSDP NAM 2010_KH TPCP vung TNB (03-1-2012)" xfId="4195"/>
    <cellStyle name="T_DS KCH PHAN BO VON NSDP NAM 2010_KH TPCP vung TNB (03-1-2012) 2" xfId="4196"/>
    <cellStyle name="T_DSACH MILK YO MILK CK 2 M.BAC" xfId="5217"/>
    <cellStyle name="T_DSACH MILK YO MILK CK 2 M.BAC_Bang thanh tien  dot 5" xfId="5218"/>
    <cellStyle name="T_DSACH MILK YO MILK CK 2 M.BAC_Bang thanh tien  dot 5_Bieu ho tro muc tieu ke hoach 3 nam 2013 -2015 ngay 25 10" xfId="5219"/>
    <cellStyle name="T_DSACH MILK YO MILK CK 2 M.BAC_Bang thanh tien  dot 5_Bieu KH 2013-2015 va 2013 ban chinh" xfId="5220"/>
    <cellStyle name="T_DSACH MILK YO MILK CK 2 M.BAC_Bang thanh tien  dot 5_Bieu KH 3 nam 2013 - 2015 (29 - 11)" xfId="5221"/>
    <cellStyle name="T_DSACH MILK YO MILK CK 2 M.BAC_Bang thanh tien  dot 5_Bieu KH 3 nam 2013 - 2015 va 2013 ngay 6-12" xfId="5222"/>
    <cellStyle name="T_DSACH MILK YO MILK CK 2 M.BAC_Bang thanh toan dot 4-1chuan in" xfId="5223"/>
    <cellStyle name="T_DSACH MILK YO MILK CK 2 M.BAC_Bang thanh toan dot 4-1chuan in_Bieu ho tro muc tieu ke hoach 3 nam 2013 -2015 ngay 25 10" xfId="5224"/>
    <cellStyle name="T_DSACH MILK YO MILK CK 2 M.BAC_Bang thanh toan dot 4-1chuan in_Bieu KH 2013-2015 va 2013 ban chinh" xfId="5225"/>
    <cellStyle name="T_DSACH MILK YO MILK CK 2 M.BAC_Bang thanh toan dot 4-1chuan in_Bieu KH 3 nam 2013 - 2015 (29 - 11)" xfId="5226"/>
    <cellStyle name="T_DSACH MILK YO MILK CK 2 M.BAC_Bang thanh toan dot 4-1chuan in_Bieu KH 3 nam 2013 - 2015 va 2013 ngay 6-12" xfId="5227"/>
    <cellStyle name="T_DSACH MILK YO MILK CK 2 M.BAC_Thanh toan Co Ngua dot1 theo phu luc so 1421-1" xfId="5228"/>
    <cellStyle name="T_DSACH MILK YO MILK CK 2 M.BAC_Thanh toan Co Ngua dot1 theo phu luc so 1421-1_Bieu ho tro muc tieu ke hoach 3 nam 2013 -2015 ngay 25 10" xfId="5229"/>
    <cellStyle name="T_DSACH MILK YO MILK CK 2 M.BAC_Thanh toan Co Ngua dot1 theo phu luc so 1421-1_Bieu KH 2013-2015 va 2013 ban chinh" xfId="5230"/>
    <cellStyle name="T_DSACH MILK YO MILK CK 2 M.BAC_Thanh toan Co Ngua dot1 theo phu luc so 1421-1_Bieu KH 3 nam 2013 - 2015 (29 - 11)" xfId="5231"/>
    <cellStyle name="T_DSACH MILK YO MILK CK 2 M.BAC_Thanh toan Co Ngua dot1 theo phu luc so 1421-1_Bieu KH 3 nam 2013 - 2015 va 2013 ngay 6-12" xfId="5232"/>
    <cellStyle name="T_DSKH Tbay Milk , Yomilk CK 2 Vu Thi Hanh" xfId="5233"/>
    <cellStyle name="T_DSKH Tbay Milk , Yomilk CK 2 Vu Thi Hanh_Bang thanh tien  dot 5" xfId="5234"/>
    <cellStyle name="T_DSKH Tbay Milk , Yomilk CK 2 Vu Thi Hanh_Bang thanh toan dot 4-1chuan in" xfId="5235"/>
    <cellStyle name="T_DSKH Tbay Milk , Yomilk CK 2 Vu Thi Hanh_Bieu ho tro muc tieu ke hoach 3 nam 2013 -2015 ngay 25 10" xfId="5236"/>
    <cellStyle name="T_DSKH Tbay Milk , Yomilk CK 2 Vu Thi Hanh_Bieu KH 2013-2015 va 2013 ban chinh" xfId="5237"/>
    <cellStyle name="T_DSKH Tbay Milk , Yomilk CK 2 Vu Thi Hanh_Bieu KH 3 nam 2013 - 2015 (29 - 11)" xfId="5238"/>
    <cellStyle name="T_DSKH Tbay Milk , Yomilk CK 2 Vu Thi Hanh_Bieu KH 3 nam 2013 - 2015 va 2013 ngay 6-12" xfId="5239"/>
    <cellStyle name="T_DSKH Tbay Milk , Yomilk CK 2 Vu Thi Hanh_Thanh toan Co Ngua dot1 theo phu luc so 1421-1" xfId="5240"/>
    <cellStyle name="T_DT San nen" xfId="5241"/>
    <cellStyle name="T_DT San nen_Bieu ho tro muc tieu ke hoach 3 nam 2013 -2015 ngay 25 10" xfId="5242"/>
    <cellStyle name="T_DT San nen_Bieu KH 2013-2015 va 2013 ban chinh" xfId="5243"/>
    <cellStyle name="T_DT San nen_Bieu KH 3 nam 2013 - 2015 (29 - 11)" xfId="5244"/>
    <cellStyle name="T_DT San nen_Bieu KH 3 nam 2013 - 2015 va 2013 ngay 6-12" xfId="5245"/>
    <cellStyle name="T_DT_BO2907" xfId="5246"/>
    <cellStyle name="T_DT_BO2907_Bieu ho tro muc tieu ke hoach 3 nam 2013 -2015 ngay 25 10" xfId="5247"/>
    <cellStyle name="T_DT_BO2907_Bieu KH 2013-2015 va 2013 ban chinh" xfId="5248"/>
    <cellStyle name="T_DT_BO2907_Bieu KH 3 nam 2013 - 2015 (29 - 11)" xfId="5249"/>
    <cellStyle name="T_DT_BO2907_Bieu KH 3 nam 2013 - 2015 va 2013 ngay 6-12" xfId="5250"/>
    <cellStyle name="T_DT§Z110VinhYen" xfId="5251"/>
    <cellStyle name="T_DT§Z110VinhYen_Bieu ho tro muc tieu ke hoach 3 nam 2013 -2015 ngay 25 10" xfId="5252"/>
    <cellStyle name="T_DT§Z110VinhYen_Bieu KH 2013-2015 va 2013 ban chinh" xfId="5253"/>
    <cellStyle name="T_DT§Z110VinhYen_Bieu KH 3 nam 2013 - 2015 (29 - 11)" xfId="5254"/>
    <cellStyle name="T_DT§Z110VinhYen_Bieu KH 3 nam 2013 - 2015 va 2013 ngay 6-12" xfId="5255"/>
    <cellStyle name="T_dtTL598G1." xfId="5256"/>
    <cellStyle name="T_dtTL598G1._Bieu ho tro muc tieu ke hoach 3 nam 2013 -2015 ngay 25 10" xfId="5257"/>
    <cellStyle name="T_dtTL598G1._Bieu KH 2013-2015 va 2013 ban chinh" xfId="5258"/>
    <cellStyle name="T_dtTL598G1._Bieu KH 3 nam 2013 - 2015 (29 - 11)" xfId="5259"/>
    <cellStyle name="T_dtTL598G1._Bieu KH 3 nam 2013 - 2015 va 2013 ngay 6-12" xfId="5260"/>
    <cellStyle name="T_Du an khoi cong moi nam 2010" xfId="4197"/>
    <cellStyle name="T_Du an khoi cong moi nam 2010 2" xfId="4198"/>
    <cellStyle name="T_Du an khoi cong moi nam 2010_!1 1 bao cao giao KH ve HTCMT vung TNB   12-12-2011" xfId="4199"/>
    <cellStyle name="T_Du an khoi cong moi nam 2010_!1 1 bao cao giao KH ve HTCMT vung TNB   12-12-2011 2" xfId="4200"/>
    <cellStyle name="T_Du an khoi cong moi nam 2010_KH TPCP vung TNB (03-1-2012)" xfId="4201"/>
    <cellStyle name="T_Du an khoi cong moi nam 2010_KH TPCP vung TNB (03-1-2012) 2" xfId="4202"/>
    <cellStyle name="T_DU AN TKQH VA CHUAN BI DAU TU NAM 2007 sua ngay 9-11" xfId="4203"/>
    <cellStyle name="T_DU AN TKQH VA CHUAN BI DAU TU NAM 2007 sua ngay 9-11 2" xfId="4204"/>
    <cellStyle name="T_DU AN TKQH VA CHUAN BI DAU TU NAM 2007 sua ngay 9-11_!1 1 bao cao giao KH ve HTCMT vung TNB   12-12-2011" xfId="4205"/>
    <cellStyle name="T_DU AN TKQH VA CHUAN BI DAU TU NAM 2007 sua ngay 9-11_!1 1 bao cao giao KH ve HTCMT vung TNB   12-12-2011 2" xfId="4206"/>
    <cellStyle name="T_DU AN TKQH VA CHUAN BI DAU TU NAM 2007 sua ngay 9-11_Bieu mau danh muc du an thuoc CTMTQG nam 2008" xfId="4207"/>
    <cellStyle name="T_DU AN TKQH VA CHUAN BI DAU TU NAM 2007 sua ngay 9-11_Bieu mau danh muc du an thuoc CTMTQG nam 2008 2" xfId="4208"/>
    <cellStyle name="T_DU AN TKQH VA CHUAN BI DAU TU NAM 2007 sua ngay 9-11_Bieu mau danh muc du an thuoc CTMTQG nam 2008_!1 1 bao cao giao KH ve HTCMT vung TNB   12-12-2011" xfId="4209"/>
    <cellStyle name="T_DU AN TKQH VA CHUAN BI DAU TU NAM 2007 sua ngay 9-11_Bieu mau danh muc du an thuoc CTMTQG nam 2008_!1 1 bao cao giao KH ve HTCMT vung TNB   12-12-2011 2" xfId="4210"/>
    <cellStyle name="T_DU AN TKQH VA CHUAN BI DAU TU NAM 2007 sua ngay 9-11_Bieu mau danh muc du an thuoc CTMTQG nam 2008_KH TPCP vung TNB (03-1-2012)" xfId="4211"/>
    <cellStyle name="T_DU AN TKQH VA CHUAN BI DAU TU NAM 2007 sua ngay 9-11_Bieu mau danh muc du an thuoc CTMTQG nam 2008_KH TPCP vung TNB (03-1-2012) 2" xfId="4212"/>
    <cellStyle name="T_DU AN TKQH VA CHUAN BI DAU TU NAM 2007 sua ngay 9-11_Du an khoi cong moi nam 2010" xfId="4213"/>
    <cellStyle name="T_DU AN TKQH VA CHUAN BI DAU TU NAM 2007 sua ngay 9-11_Du an khoi cong moi nam 2010 2" xfId="4214"/>
    <cellStyle name="T_DU AN TKQH VA CHUAN BI DAU TU NAM 2007 sua ngay 9-11_Du an khoi cong moi nam 2010_!1 1 bao cao giao KH ve HTCMT vung TNB   12-12-2011" xfId="4215"/>
    <cellStyle name="T_DU AN TKQH VA CHUAN BI DAU TU NAM 2007 sua ngay 9-11_Du an khoi cong moi nam 2010_!1 1 bao cao giao KH ve HTCMT vung TNB   12-12-2011 2" xfId="4216"/>
    <cellStyle name="T_DU AN TKQH VA CHUAN BI DAU TU NAM 2007 sua ngay 9-11_Du an khoi cong moi nam 2010_KH TPCP vung TNB (03-1-2012)" xfId="4217"/>
    <cellStyle name="T_DU AN TKQH VA CHUAN BI DAU TU NAM 2007 sua ngay 9-11_Du an khoi cong moi nam 2010_KH TPCP vung TNB (03-1-2012) 2" xfId="4218"/>
    <cellStyle name="T_DU AN TKQH VA CHUAN BI DAU TU NAM 2007 sua ngay 9-11_Ket qua phan bo von nam 2008" xfId="4219"/>
    <cellStyle name="T_DU AN TKQH VA CHUAN BI DAU TU NAM 2007 sua ngay 9-11_Ket qua phan bo von nam 2008 2" xfId="4220"/>
    <cellStyle name="T_DU AN TKQH VA CHUAN BI DAU TU NAM 2007 sua ngay 9-11_Ket qua phan bo von nam 2008_!1 1 bao cao giao KH ve HTCMT vung TNB   12-12-2011" xfId="4221"/>
    <cellStyle name="T_DU AN TKQH VA CHUAN BI DAU TU NAM 2007 sua ngay 9-11_Ket qua phan bo von nam 2008_!1 1 bao cao giao KH ve HTCMT vung TNB   12-12-2011 2" xfId="4222"/>
    <cellStyle name="T_DU AN TKQH VA CHUAN BI DAU TU NAM 2007 sua ngay 9-11_Ket qua phan bo von nam 2008_KH TPCP vung TNB (03-1-2012)" xfId="4223"/>
    <cellStyle name="T_DU AN TKQH VA CHUAN BI DAU TU NAM 2007 sua ngay 9-11_Ket qua phan bo von nam 2008_KH TPCP vung TNB (03-1-2012) 2" xfId="4224"/>
    <cellStyle name="T_DU AN TKQH VA CHUAN BI DAU TU NAM 2007 sua ngay 9-11_KH TPCP vung TNB (03-1-2012)" xfId="4225"/>
    <cellStyle name="T_DU AN TKQH VA CHUAN BI DAU TU NAM 2007 sua ngay 9-11_KH TPCP vung TNB (03-1-2012) 2" xfId="4226"/>
    <cellStyle name="T_DU AN TKQH VA CHUAN BI DAU TU NAM 2007 sua ngay 9-11_KH XDCB_2008 lan 2 sua ngay 10-11" xfId="4227"/>
    <cellStyle name="T_DU AN TKQH VA CHUAN BI DAU TU NAM 2007 sua ngay 9-11_KH XDCB_2008 lan 2 sua ngay 10-11 2" xfId="4228"/>
    <cellStyle name="T_DU AN TKQH VA CHUAN BI DAU TU NAM 2007 sua ngay 9-11_KH XDCB_2008 lan 2 sua ngay 10-11_!1 1 bao cao giao KH ve HTCMT vung TNB   12-12-2011" xfId="4229"/>
    <cellStyle name="T_DU AN TKQH VA CHUAN BI DAU TU NAM 2007 sua ngay 9-11_KH XDCB_2008 lan 2 sua ngay 10-11_!1 1 bao cao giao KH ve HTCMT vung TNB   12-12-2011 2" xfId="4230"/>
    <cellStyle name="T_DU AN TKQH VA CHUAN BI DAU TU NAM 2007 sua ngay 9-11_KH XDCB_2008 lan 2 sua ngay 10-11_KH TPCP vung TNB (03-1-2012)" xfId="4231"/>
    <cellStyle name="T_DU AN TKQH VA CHUAN BI DAU TU NAM 2007 sua ngay 9-11_KH XDCB_2008 lan 2 sua ngay 10-11_KH TPCP vung TNB (03-1-2012) 2" xfId="4232"/>
    <cellStyle name="T_du toan dieu chinh  20-8-2006" xfId="4233"/>
    <cellStyle name="T_du toan dieu chinh  20-8-2006 2" xfId="4234"/>
    <cellStyle name="T_du toan dieu chinh  20-8-2006_!1 1 bao cao giao KH ve HTCMT vung TNB   12-12-2011" xfId="4235"/>
    <cellStyle name="T_du toan dieu chinh  20-8-2006_!1 1 bao cao giao KH ve HTCMT vung TNB   12-12-2011 2" xfId="4236"/>
    <cellStyle name="T_du toan dieu chinh  20-8-2006_Bieu4HTMT" xfId="4237"/>
    <cellStyle name="T_du toan dieu chinh  20-8-2006_Bieu4HTMT 2" xfId="4238"/>
    <cellStyle name="T_du toan dieu chinh  20-8-2006_Bieu4HTMT_!1 1 bao cao giao KH ve HTCMT vung TNB   12-12-2011" xfId="4239"/>
    <cellStyle name="T_du toan dieu chinh  20-8-2006_Bieu4HTMT_!1 1 bao cao giao KH ve HTCMT vung TNB   12-12-2011 2" xfId="4240"/>
    <cellStyle name="T_du toan dieu chinh  20-8-2006_Bieu4HTMT_KH TPCP vung TNB (03-1-2012)" xfId="4241"/>
    <cellStyle name="T_du toan dieu chinh  20-8-2006_Bieu4HTMT_KH TPCP vung TNB (03-1-2012) 2" xfId="4242"/>
    <cellStyle name="T_du toan dieu chinh  20-8-2006_KH TPCP vung TNB (03-1-2012)" xfId="4243"/>
    <cellStyle name="T_du toan dieu chinh  20-8-2006_KH TPCP vung TNB (03-1-2012) 2" xfId="4244"/>
    <cellStyle name="T_DUTOAN cam moc quy von" xfId="5261"/>
    <cellStyle name="T_DUTOAN cam moc quy von_Bieu ho tro muc tieu ke hoach 3 nam 2013 -2015 ngay 25 10" xfId="5262"/>
    <cellStyle name="T_DUTOAN cam moc quy von_Bieu KH 2013-2015 va 2013 ban chinh" xfId="5263"/>
    <cellStyle name="T_DUTOAN cam moc quy von_Bieu KH 3 nam 2013 - 2015 (29 - 11)" xfId="5264"/>
    <cellStyle name="T_DUTOAN cam moc quy von_Bieu KH 3 nam 2013 - 2015 va 2013 ngay 6-12" xfId="5265"/>
    <cellStyle name="T_Dutoankhaosatsau" xfId="5266"/>
    <cellStyle name="T_Dutoankhaosatsau_Bieu ho tro muc tieu ke hoach 3 nam 2013 -2015 ngay 25 10" xfId="5267"/>
    <cellStyle name="T_Dutoankhaosatsau_Bieu KH 2013-2015 va 2013 ban chinh" xfId="5268"/>
    <cellStyle name="T_Dutoankhaosatsau_Bieu KH 3 nam 2013 - 2015 (29 - 11)" xfId="5269"/>
    <cellStyle name="T_Dutoankhaosatsau_Bieu KH 3 nam 2013 - 2015 va 2013 ngay 6-12" xfId="5270"/>
    <cellStyle name="T_form ton kho CK 2 tuan 8" xfId="5271"/>
    <cellStyle name="T_form ton kho CK 2 tuan 8_Bang thanh tien  dot 5" xfId="5272"/>
    <cellStyle name="T_form ton kho CK 2 tuan 8_Bang thanh tien  dot 5_Bieu ho tro muc tieu ke hoach 3 nam 2013 -2015 ngay 25 10" xfId="5273"/>
    <cellStyle name="T_form ton kho CK 2 tuan 8_Bang thanh tien  dot 5_Bieu KH 2013-2015 va 2013 ban chinh" xfId="5274"/>
    <cellStyle name="T_form ton kho CK 2 tuan 8_Bang thanh tien  dot 5_Bieu KH 3 nam 2013 - 2015 (29 - 11)" xfId="5275"/>
    <cellStyle name="T_form ton kho CK 2 tuan 8_Bang thanh tien  dot 5_Bieu KH 3 nam 2013 - 2015 va 2013 ngay 6-12" xfId="5276"/>
    <cellStyle name="T_form ton kho CK 2 tuan 8_Bang thanh toan dot 4-1chuan in" xfId="5277"/>
    <cellStyle name="T_form ton kho CK 2 tuan 8_Bang thanh toan dot 4-1chuan in_Bieu ho tro muc tieu ke hoach 3 nam 2013 -2015 ngay 25 10" xfId="5278"/>
    <cellStyle name="T_form ton kho CK 2 tuan 8_Bang thanh toan dot 4-1chuan in_Bieu KH 2013-2015 va 2013 ban chinh" xfId="5279"/>
    <cellStyle name="T_form ton kho CK 2 tuan 8_Bang thanh toan dot 4-1chuan in_Bieu KH 3 nam 2013 - 2015 (29 - 11)" xfId="5280"/>
    <cellStyle name="T_form ton kho CK 2 tuan 8_Bang thanh toan dot 4-1chuan in_Bieu KH 3 nam 2013 - 2015 va 2013 ngay 6-12" xfId="5281"/>
    <cellStyle name="T_form ton kho CK 2 tuan 8_Thanh toan Co Ngua dot1 theo phu luc so 1421-1" xfId="5282"/>
    <cellStyle name="T_form ton kho CK 2 tuan 8_Thanh toan Co Ngua dot1 theo phu luc so 1421-1_Bieu ho tro muc tieu ke hoach 3 nam 2013 -2015 ngay 25 10" xfId="5283"/>
    <cellStyle name="T_form ton kho CK 2 tuan 8_Thanh toan Co Ngua dot1 theo phu luc so 1421-1_Bieu KH 2013-2015 va 2013 ban chinh" xfId="5284"/>
    <cellStyle name="T_form ton kho CK 2 tuan 8_Thanh toan Co Ngua dot1 theo phu luc so 1421-1_Bieu KH 3 nam 2013 - 2015 (29 - 11)" xfId="5285"/>
    <cellStyle name="T_form ton kho CK 2 tuan 8_Thanh toan Co Ngua dot1 theo phu luc so 1421-1_Bieu KH 3 nam 2013 - 2015 va 2013 ngay 6-12" xfId="5286"/>
    <cellStyle name="T_giao KH 2011 ngay 10-12-2010" xfId="4245"/>
    <cellStyle name="T_giao KH 2011 ngay 10-12-2010 2" xfId="4246"/>
    <cellStyle name="T_giao KH 2011 ngay 10-12-2010_!1 1 bao cao giao KH ve HTCMT vung TNB   12-12-2011" xfId="4247"/>
    <cellStyle name="T_giao KH 2011 ngay 10-12-2010_!1 1 bao cao giao KH ve HTCMT vung TNB   12-12-2011 2" xfId="4248"/>
    <cellStyle name="T_giao KH 2011 ngay 10-12-2010_KH TPCP vung TNB (03-1-2012)" xfId="4249"/>
    <cellStyle name="T_giao KH 2011 ngay 10-12-2010_KH TPCP vung TNB (03-1-2012) 2" xfId="4250"/>
    <cellStyle name="T_Ht-PTq1-03" xfId="4251"/>
    <cellStyle name="T_Ht-PTq1-03 2" xfId="4252"/>
    <cellStyle name="T_Ht-PTq1-03_!1 1 bao cao giao KH ve HTCMT vung TNB   12-12-2011" xfId="4253"/>
    <cellStyle name="T_Ht-PTq1-03_!1 1 bao cao giao KH ve HTCMT vung TNB   12-12-2011 2" xfId="4254"/>
    <cellStyle name="T_Ht-PTq1-03_kien giang 2" xfId="4255"/>
    <cellStyle name="T_Ht-PTq1-03_kien giang 2 2" xfId="4256"/>
    <cellStyle name="T_Ke hoach KTXH  nam 2009_PKT thang 11 nam 2008" xfId="4257"/>
    <cellStyle name="T_Ke hoach KTXH  nam 2009_PKT thang 11 nam 2008 2" xfId="4258"/>
    <cellStyle name="T_Ke hoach KTXH  nam 2009_PKT thang 11 nam 2008_!1 1 bao cao giao KH ve HTCMT vung TNB   12-12-2011" xfId="4259"/>
    <cellStyle name="T_Ke hoach KTXH  nam 2009_PKT thang 11 nam 2008_!1 1 bao cao giao KH ve HTCMT vung TNB   12-12-2011 2" xfId="4260"/>
    <cellStyle name="T_Ke hoach KTXH  nam 2009_PKT thang 11 nam 2008_KH TPCP vung TNB (03-1-2012)" xfId="4261"/>
    <cellStyle name="T_Ke hoach KTXH  nam 2009_PKT thang 11 nam 2008_KH TPCP vung TNB (03-1-2012) 2" xfId="4262"/>
    <cellStyle name="T_Ket qua dau thau" xfId="4263"/>
    <cellStyle name="T_Ket qua dau thau 2" xfId="4264"/>
    <cellStyle name="T_Ket qua dau thau_!1 1 bao cao giao KH ve HTCMT vung TNB   12-12-2011" xfId="4265"/>
    <cellStyle name="T_Ket qua dau thau_!1 1 bao cao giao KH ve HTCMT vung TNB   12-12-2011 2" xfId="4266"/>
    <cellStyle name="T_Ket qua dau thau_KH TPCP vung TNB (03-1-2012)" xfId="4267"/>
    <cellStyle name="T_Ket qua dau thau_KH TPCP vung TNB (03-1-2012) 2" xfId="4268"/>
    <cellStyle name="T_Ket qua phan bo von nam 2008" xfId="4269"/>
    <cellStyle name="T_Ket qua phan bo von nam 2008 2" xfId="4270"/>
    <cellStyle name="T_Ket qua phan bo von nam 2008_!1 1 bao cao giao KH ve HTCMT vung TNB   12-12-2011" xfId="4271"/>
    <cellStyle name="T_Ket qua phan bo von nam 2008_!1 1 bao cao giao KH ve HTCMT vung TNB   12-12-2011 2" xfId="4272"/>
    <cellStyle name="T_Ket qua phan bo von nam 2008_KH TPCP vung TNB (03-1-2012)" xfId="4273"/>
    <cellStyle name="T_Ket qua phan bo von nam 2008_KH TPCP vung TNB (03-1-2012) 2" xfId="4274"/>
    <cellStyle name="T_kien giang 2" xfId="4275"/>
    <cellStyle name="T_kien giang 2 2" xfId="4276"/>
    <cellStyle name="T_kinhphi (sua)" xfId="5287"/>
    <cellStyle name="T_kinhphi (sua)_Bieu ho tro muc tieu ke hoach 3 nam 2013 -2015 ngay 25 10" xfId="5288"/>
    <cellStyle name="T_kinhphi (sua)_Bieu KH 2013-2015 va 2013 ban chinh" xfId="5289"/>
    <cellStyle name="T_kinhphi (sua)_Bieu KH 3 nam 2013 - 2015 (29 - 11)" xfId="5290"/>
    <cellStyle name="T_kinhphi (sua)_Bieu KH 3 nam 2013 - 2015 va 2013 ngay 6-12" xfId="5291"/>
    <cellStyle name="T_Kl VL ranh" xfId="5292"/>
    <cellStyle name="T_Kl VL ranh_Bieu ho tro muc tieu ke hoach 3 nam 2013 -2015 ngay 25 10" xfId="5293"/>
    <cellStyle name="T_Kl VL ranh_Bieu KH 2013-2015 va 2013 ban chinh" xfId="5294"/>
    <cellStyle name="T_Kl VL ranh_Bieu KH 3 nam 2013 - 2015 (29 - 11)" xfId="5295"/>
    <cellStyle name="T_Kl VL ranh_Bieu KH 3 nam 2013 - 2015 va 2013 ngay 6-12" xfId="5296"/>
    <cellStyle name="T_KLNMD1" xfId="5297"/>
    <cellStyle name="T_KH 2011-2015" xfId="4277"/>
    <cellStyle name="T_KH TPCP vung TNB (03-1-2012)" xfId="4278"/>
    <cellStyle name="T_KH TPCP vung TNB (03-1-2012) 2" xfId="4279"/>
    <cellStyle name="T_KH XDCB_2008 lan 2 sua ngay 10-11" xfId="4280"/>
    <cellStyle name="T_KH XDCB_2008 lan 2 sua ngay 10-11 2" xfId="4281"/>
    <cellStyle name="T_KH XDCB_2008 lan 2 sua ngay 10-11_!1 1 bao cao giao KH ve HTCMT vung TNB   12-12-2011" xfId="4282"/>
    <cellStyle name="T_KH XDCB_2008 lan 2 sua ngay 10-11_!1 1 bao cao giao KH ve HTCMT vung TNB   12-12-2011 2" xfId="4283"/>
    <cellStyle name="T_KH XDCB_2008 lan 2 sua ngay 10-11_KH TPCP vung TNB (03-1-2012)" xfId="4284"/>
    <cellStyle name="T_KH XDCB_2008 lan 2 sua ngay 10-11_KH TPCP vung TNB (03-1-2012) 2" xfId="4285"/>
    <cellStyle name="T_Khao satD1" xfId="5298"/>
    <cellStyle name="T_Khao satD1_Bieu ho tro muc tieu ke hoach 3 nam 2013 -2015 ngay 25 10" xfId="5299"/>
    <cellStyle name="T_Khao satD1_Bieu KH 2013-2015 va 2013 ban chinh" xfId="5300"/>
    <cellStyle name="T_Khao satD1_Bieu KH 3 nam 2013 - 2015 (29 - 11)" xfId="5301"/>
    <cellStyle name="T_Khao satD1_Bieu KH 3 nam 2013 - 2015 va 2013 ngay 6-12" xfId="5302"/>
    <cellStyle name="T_Khoi luong cac hang muc chi tiet-702" xfId="5303"/>
    <cellStyle name="T_Lap dung tram moi dt" xfId="5304"/>
    <cellStyle name="T_Lap dung tram moi dt_Bieu ho tro muc tieu ke hoach 3 nam 2013 -2015 ngay 25 10" xfId="5305"/>
    <cellStyle name="T_Lap dung tram moi dt_Bieu KH 2013-2015 va 2013 ban chinh" xfId="5306"/>
    <cellStyle name="T_Lap dung tram moi dt_Bieu KH 3 nam 2013 - 2015 (29 - 11)" xfId="5307"/>
    <cellStyle name="T_Lap dung tram moi dt_Bieu KH 3 nam 2013 - 2015 va 2013 ngay 6-12" xfId="5308"/>
    <cellStyle name="T_-LỊCH THI ĐỢT 1 - KHÓA 19" xfId="5309"/>
    <cellStyle name="T_-LỊCH THI ĐỢT 1 - KHÓA 19_Bieu ho tro muc tieu ke hoach 3 nam 2013 -2015 ngay 25 10" xfId="5310"/>
    <cellStyle name="T_-LỊCH THI ĐỢT 1 - KHÓA 19_Bieu KH 2013-2015 va 2013 ban chinh" xfId="5311"/>
    <cellStyle name="T_-LỊCH THI ĐỢT 1 - KHÓA 19_Bieu KH 3 nam 2013 - 2015 (29 - 11)" xfId="5312"/>
    <cellStyle name="T_-LỊCH THI ĐỢT 1 - KHÓA 19_Bieu KH 3 nam 2013 - 2015 va 2013 ngay 6-12" xfId="5313"/>
    <cellStyle name="T_LuuNgay04-03-2001Mau phieu chi  da ap giaTDC" xfId="5314"/>
    <cellStyle name="T_LuuNgay04-03-2001Mau phieu chi  da ap giaTDC_Bieu ho tro muc tieu ke hoach 3 nam 2013 -2015 ngay 25 10" xfId="5315"/>
    <cellStyle name="T_LuuNgay04-03-2001Mau phieu chi  da ap giaTDC_Bieu KH 2013-2015 va 2013 ban chinh" xfId="5316"/>
    <cellStyle name="T_LuuNgay04-03-2001Mau phieu chi  da ap giaTDC_Bieu KH 3 nam 2013 - 2015 (29 - 11)" xfId="5317"/>
    <cellStyle name="T_LuuNgay04-03-2001Mau phieu chi  da ap giaTDC_Bieu KH 3 nam 2013 - 2015 va 2013 ngay 6-12" xfId="5318"/>
    <cellStyle name="T_Me_Tri_6_07" xfId="4286"/>
    <cellStyle name="T_Me_Tri_6_07 2" xfId="4287"/>
    <cellStyle name="T_Me_Tri_6_07_!1 1 bao cao giao KH ve HTCMT vung TNB   12-12-2011" xfId="4288"/>
    <cellStyle name="T_Me_Tri_6_07_!1 1 bao cao giao KH ve HTCMT vung TNB   12-12-2011 2" xfId="4289"/>
    <cellStyle name="T_Me_Tri_6_07_Bieu4HTMT" xfId="4290"/>
    <cellStyle name="T_Me_Tri_6_07_Bieu4HTMT 2" xfId="4291"/>
    <cellStyle name="T_Me_Tri_6_07_Bieu4HTMT_!1 1 bao cao giao KH ve HTCMT vung TNB   12-12-2011" xfId="4292"/>
    <cellStyle name="T_Me_Tri_6_07_Bieu4HTMT_!1 1 bao cao giao KH ve HTCMT vung TNB   12-12-2011 2" xfId="4293"/>
    <cellStyle name="T_Me_Tri_6_07_Bieu4HTMT_KH TPCP vung TNB (03-1-2012)" xfId="4294"/>
    <cellStyle name="T_Me_Tri_6_07_Bieu4HTMT_KH TPCP vung TNB (03-1-2012) 2" xfId="4295"/>
    <cellStyle name="T_Me_Tri_6_07_KH TPCP vung TNB (03-1-2012)" xfId="4296"/>
    <cellStyle name="T_Me_Tri_6_07_KH TPCP vung TNB (03-1-2012) 2" xfId="4297"/>
    <cellStyle name="T_MLba0308" xfId="5319"/>
    <cellStyle name="T_MLba0308_Bieu ho tro muc tieu ke hoach 3 nam 2013 -2015 ngay 25 10" xfId="5320"/>
    <cellStyle name="T_MLba0308_Bieu KH 2013-2015 va 2013 ban chinh" xfId="5321"/>
    <cellStyle name="T_MLba0308_Bieu KH 3 nam 2013 - 2015 (29 - 11)" xfId="5322"/>
    <cellStyle name="T_MLba0308_Bieu KH 3 nam 2013 - 2015 va 2013 ngay 6-12" xfId="5323"/>
    <cellStyle name="T_moi" xfId="5324"/>
    <cellStyle name="T_moi_Bieu ho tro muc tieu ke hoach 3 nam 2013 -2015 ngay 25 10" xfId="5325"/>
    <cellStyle name="T_moi_Bieu KH 2013-2015 va 2013 ban chinh" xfId="5326"/>
    <cellStyle name="T_moi_Bieu KH 3 nam 2013 - 2015 (29 - 11)" xfId="5327"/>
    <cellStyle name="T_moi_Bieu KH 3 nam 2013 - 2015 va 2013 ngay 6-12" xfId="5328"/>
    <cellStyle name="T_N2 thay dat (N1-1)" xfId="4298"/>
    <cellStyle name="T_N2 thay dat (N1-1) 2" xfId="4299"/>
    <cellStyle name="T_N2 thay dat (N1-1)_!1 1 bao cao giao KH ve HTCMT vung TNB   12-12-2011" xfId="4300"/>
    <cellStyle name="T_N2 thay dat (N1-1)_!1 1 bao cao giao KH ve HTCMT vung TNB   12-12-2011 2" xfId="4301"/>
    <cellStyle name="T_N2 thay dat (N1-1)_Bieu4HTMT" xfId="4302"/>
    <cellStyle name="T_N2 thay dat (N1-1)_Bieu4HTMT 2" xfId="4303"/>
    <cellStyle name="T_N2 thay dat (N1-1)_Bieu4HTMT_!1 1 bao cao giao KH ve HTCMT vung TNB   12-12-2011" xfId="4304"/>
    <cellStyle name="T_N2 thay dat (N1-1)_Bieu4HTMT_!1 1 bao cao giao KH ve HTCMT vung TNB   12-12-2011 2" xfId="4305"/>
    <cellStyle name="T_N2 thay dat (N1-1)_Bieu4HTMT_KH TPCP vung TNB (03-1-2012)" xfId="4306"/>
    <cellStyle name="T_N2 thay dat (N1-1)_Bieu4HTMT_KH TPCP vung TNB (03-1-2012) 2" xfId="4307"/>
    <cellStyle name="T_N2 thay dat (N1-1)_KH TPCP vung TNB (03-1-2012)" xfId="4308"/>
    <cellStyle name="T_N2 thay dat (N1-1)_KH TPCP vung TNB (03-1-2012) 2" xfId="4309"/>
    <cellStyle name="T_nen mat,thoatnuoc" xfId="5329"/>
    <cellStyle name="T_NPP Khanh Vinh Thai Nguyen - BC KTTB_CTrinh_TB__20_loc__Milk_Yomilk_CK1" xfId="5330"/>
    <cellStyle name="T_NPP Khanh Vinh Thai Nguyen - BC KTTB_CTrinh_TB__20_loc__Milk_Yomilk_CK1_Bang thanh tien  dot 5" xfId="5331"/>
    <cellStyle name="T_NPP Khanh Vinh Thai Nguyen - BC KTTB_CTrinh_TB__20_loc__Milk_Yomilk_CK1_Bang thanh toan dot 4-1chuan in" xfId="5332"/>
    <cellStyle name="T_NPP Khanh Vinh Thai Nguyen - BC KTTB_CTrinh_TB__20_loc__Milk_Yomilk_CK1_Bieu ho tro muc tieu ke hoach 3 nam 2013 -2015 ngay 25 10" xfId="5333"/>
    <cellStyle name="T_NPP Khanh Vinh Thai Nguyen - BC KTTB_CTrinh_TB__20_loc__Milk_Yomilk_CK1_Bieu KH 2013-2015 va 2013 ban chinh" xfId="5334"/>
    <cellStyle name="T_NPP Khanh Vinh Thai Nguyen - BC KTTB_CTrinh_TB__20_loc__Milk_Yomilk_CK1_Bieu KH 3 nam 2013 - 2015 (29 - 11)" xfId="5335"/>
    <cellStyle name="T_NPP Khanh Vinh Thai Nguyen - BC KTTB_CTrinh_TB__20_loc__Milk_Yomilk_CK1_Bieu KH 3 nam 2013 - 2015 va 2013 ngay 6-12" xfId="5336"/>
    <cellStyle name="T_NPP Khanh Vinh Thai Nguyen - BC KTTB_CTrinh_TB__20_loc__Milk_Yomilk_CK1_Thanh toan Co Ngua dot1 theo phu luc so 1421-1" xfId="5337"/>
    <cellStyle name="T_NS Xa(Phuong) TT Hue (05f)" xfId="4310"/>
    <cellStyle name="T_NS Xa(Phuong) TT Hue (05f)_00 Bieu no dong NTM new - 1" xfId="4311"/>
    <cellStyle name="T_NS Xa(Phuong) TT Hue (05f)_No dong XDCB T7+2016" xfId="4312"/>
    <cellStyle name="T_NS Xa(Phuong) TT Hue (05f)_Xã Quảng Hợp" xfId="4313"/>
    <cellStyle name="T_PA duong cao toc(xa Liem Can)" xfId="5338"/>
    <cellStyle name="T_PA duong cao toc(xa Liem Can)_Bieu ho tro muc tieu ke hoach 3 nam 2013 -2015 ngay 25 10" xfId="5339"/>
    <cellStyle name="T_PA duong cao toc(xa Liem Can)_Bieu KH 2013-2015 va 2013 ban chinh" xfId="5340"/>
    <cellStyle name="T_PA duong cao toc(xa Liem Can)_Bieu KH 3 nam 2013 - 2015 (29 - 11)" xfId="5341"/>
    <cellStyle name="T_PA duong cao toc(xa Liem Can)_Bieu KH 3 nam 2013 - 2015 va 2013 ngay 6-12" xfId="5342"/>
    <cellStyle name="T_PL_QD_chinh_trang(1)" xfId="5343"/>
    <cellStyle name="T_Phu bieu 04 04a 04b" xfId="4314"/>
    <cellStyle name="T_Phu bieu 04 04a 04b_00 Bieu no dong NTM new - 1" xfId="4315"/>
    <cellStyle name="T_Phu bieu 04 04a 04b_No dong XDCB T7+2016" xfId="4316"/>
    <cellStyle name="T_Phu bieu 04 04a 04b_Xã Quảng Hợp" xfId="4317"/>
    <cellStyle name="T_Phu bieu KHKT_ STC" xfId="4318"/>
    <cellStyle name="T_Phu bieu KHKT_ STC_00 Bieu no dong NTM new - 1" xfId="4319"/>
    <cellStyle name="T_Phu bieu KHKT_ STC_No dong XDCB T7+2016" xfId="4320"/>
    <cellStyle name="T_Phu bieu KHKT_ STC_Xã Quảng Hợp" xfId="4321"/>
    <cellStyle name="T_Phuong an can doi nam 2008" xfId="4322"/>
    <cellStyle name="T_Phuong an can doi nam 2008 2" xfId="4323"/>
    <cellStyle name="T_Phuong an can doi nam 2008_!1 1 bao cao giao KH ve HTCMT vung TNB   12-12-2011" xfId="4324"/>
    <cellStyle name="T_Phuong an can doi nam 2008_!1 1 bao cao giao KH ve HTCMT vung TNB   12-12-2011 2" xfId="4325"/>
    <cellStyle name="T_Phuong an can doi nam 2008_KH TPCP vung TNB (03-1-2012)" xfId="4326"/>
    <cellStyle name="T_Phuong an can doi nam 2008_KH TPCP vung TNB (03-1-2012) 2" xfId="4327"/>
    <cellStyle name="T_QT di chuyen ca phe" xfId="5344"/>
    <cellStyle name="T_QT XL lo 90" xfId="5345"/>
    <cellStyle name="T_quyet toan cau" xfId="5346"/>
    <cellStyle name="T_Seagame(BTL)" xfId="4328"/>
    <cellStyle name="T_Seagame(BTL) 2" xfId="4329"/>
    <cellStyle name="T_Sheet1" xfId="5347"/>
    <cellStyle name="T_Sheet1_Bang thanh tien  dot 5" xfId="5348"/>
    <cellStyle name="T_Sheet1_Bang thanh tien  dot 5_Bieu ho tro muc tieu ke hoach 3 nam 2013 -2015 ngay 25 10" xfId="5349"/>
    <cellStyle name="T_Sheet1_Bang thanh tien  dot 5_Bieu KH 2013-2015 va 2013 ban chinh" xfId="5350"/>
    <cellStyle name="T_Sheet1_Bang thanh tien  dot 5_Bieu KH 3 nam 2013 - 2015 (29 - 11)" xfId="5351"/>
    <cellStyle name="T_Sheet1_Bang thanh tien  dot 5_Bieu KH 3 nam 2013 - 2015 va 2013 ngay 6-12" xfId="5352"/>
    <cellStyle name="T_Sheet1_Bang thanh toan dot 4-1chuan in" xfId="5353"/>
    <cellStyle name="T_Sheet1_Bang thanh toan dot 4-1chuan in_Bieu ho tro muc tieu ke hoach 3 nam 2013 -2015 ngay 25 10" xfId="5354"/>
    <cellStyle name="T_Sheet1_Bang thanh toan dot 4-1chuan in_Bieu KH 2013-2015 va 2013 ban chinh" xfId="5355"/>
    <cellStyle name="T_Sheet1_Bang thanh toan dot 4-1chuan in_Bieu KH 3 nam 2013 - 2015 (29 - 11)" xfId="5356"/>
    <cellStyle name="T_Sheet1_Bang thanh toan dot 4-1chuan in_Bieu KH 3 nam 2013 - 2015 va 2013 ngay 6-12" xfId="5357"/>
    <cellStyle name="T_Sheet1_Thanh toan Co Ngua dot1 theo phu luc so 1421-1" xfId="5358"/>
    <cellStyle name="T_Sheet1_Thanh toan Co Ngua dot1 theo phu luc so 1421-1_Bieu ho tro muc tieu ke hoach 3 nam 2013 -2015 ngay 25 10" xfId="5359"/>
    <cellStyle name="T_Sheet1_Thanh toan Co Ngua dot1 theo phu luc so 1421-1_Bieu KH 2013-2015 va 2013 ban chinh" xfId="5360"/>
    <cellStyle name="T_Sheet1_Thanh toan Co Ngua dot1 theo phu luc so 1421-1_Bieu KH 3 nam 2013 - 2015 (29 - 11)" xfId="5361"/>
    <cellStyle name="T_Sheet1_Thanh toan Co Ngua dot1 theo phu luc so 1421-1_Bieu KH 3 nam 2013 - 2015 va 2013 ngay 6-12" xfId="5362"/>
    <cellStyle name="T_So GTVT" xfId="4330"/>
    <cellStyle name="T_So GTVT 2" xfId="4331"/>
    <cellStyle name="T_So GTVT_!1 1 bao cao giao KH ve HTCMT vung TNB   12-12-2011" xfId="4332"/>
    <cellStyle name="T_So GTVT_!1 1 bao cao giao KH ve HTCMT vung TNB   12-12-2011 2" xfId="4333"/>
    <cellStyle name="T_So GTVT_KH TPCP vung TNB (03-1-2012)" xfId="4334"/>
    <cellStyle name="T_So GTVT_KH TPCP vung TNB (03-1-2012) 2" xfId="4335"/>
    <cellStyle name="T_SS 2008 (oanh)" xfId="5363"/>
    <cellStyle name="T_SS 2008 (oanh)_Bieu ho tro muc tieu ke hoach 3 nam 2013 -2015 ngay 25 10" xfId="5364"/>
    <cellStyle name="T_SS 2008 (oanh)_Bieu KH 2013-2015 va 2013 ban chinh" xfId="5365"/>
    <cellStyle name="T_SS 2008 (oanh)_Bieu KH 3 nam 2013 - 2015 (29 - 11)" xfId="5366"/>
    <cellStyle name="T_SS 2008 (oanh)_Bieu KH 3 nam 2013 - 2015 va 2013 ngay 6-12" xfId="5367"/>
    <cellStyle name="T_sua chua cham trung bay  mien Bac" xfId="5368"/>
    <cellStyle name="T_sua chua cham trung bay  mien Bac_Bang thanh tien  dot 5" xfId="5369"/>
    <cellStyle name="T_sua chua cham trung bay  mien Bac_Bang thanh toan dot 4-1chuan in" xfId="5370"/>
    <cellStyle name="T_sua chua cham trung bay  mien Bac_Bieu ho tro muc tieu ke hoach 3 nam 2013 -2015 ngay 25 10" xfId="5371"/>
    <cellStyle name="T_sua chua cham trung bay  mien Bac_Bieu KH 2013-2015 va 2013 ban chinh" xfId="5372"/>
    <cellStyle name="T_sua chua cham trung bay  mien Bac_Bieu KH 3 nam 2013 - 2015 (29 - 11)" xfId="5373"/>
    <cellStyle name="T_sua chua cham trung bay  mien Bac_Bieu KH 3 nam 2013 - 2015 va 2013 ngay 6-12" xfId="5374"/>
    <cellStyle name="T_sua chua cham trung bay  mien Bac_Thanh toan Co Ngua dot1 theo phu luc so 1421-1" xfId="5375"/>
    <cellStyle name="T_T.Toan KL-blang" xfId="5376"/>
    <cellStyle name="T_T.Toan KL-blang_Bieu ho tro muc tieu ke hoach 3 nam 2013 -2015 ngay 25 10" xfId="5377"/>
    <cellStyle name="T_T.Toan KL-blang_Bieu KH 2013-2015 va 2013 ban chinh" xfId="5378"/>
    <cellStyle name="T_T.Toan KL-blang_Bieu KH 3 nam 2013 - 2015 (29 - 11)" xfId="5379"/>
    <cellStyle name="T_T.Toan KL-blang_Bieu KH 3 nam 2013 - 2015 va 2013 ngay 6-12" xfId="5380"/>
    <cellStyle name="T_tai co cau dau tu (tong hop)1" xfId="4336"/>
    <cellStyle name="T_TDT + duong(8-5-07)" xfId="4337"/>
    <cellStyle name="T_TDT + duong(8-5-07) 2" xfId="4338"/>
    <cellStyle name="T_TDT + duong(8-5-07)_!1 1 bao cao giao KH ve HTCMT vung TNB   12-12-2011" xfId="4339"/>
    <cellStyle name="T_TDT + duong(8-5-07)_!1 1 bao cao giao KH ve HTCMT vung TNB   12-12-2011 2" xfId="4340"/>
    <cellStyle name="T_TDT + duong(8-5-07)_Bieu4HTMT" xfId="4341"/>
    <cellStyle name="T_TDT + duong(8-5-07)_Bieu4HTMT 2" xfId="4342"/>
    <cellStyle name="T_TDT + duong(8-5-07)_Bieu4HTMT_!1 1 bao cao giao KH ve HTCMT vung TNB   12-12-2011" xfId="4343"/>
    <cellStyle name="T_TDT + duong(8-5-07)_Bieu4HTMT_!1 1 bao cao giao KH ve HTCMT vung TNB   12-12-2011 2" xfId="4344"/>
    <cellStyle name="T_TDT + duong(8-5-07)_Bieu4HTMT_KH TPCP vung TNB (03-1-2012)" xfId="4345"/>
    <cellStyle name="T_TDT + duong(8-5-07)_Bieu4HTMT_KH TPCP vung TNB (03-1-2012) 2" xfId="4346"/>
    <cellStyle name="T_TDT + duong(8-5-07)_KH TPCP vung TNB (03-1-2012)" xfId="4347"/>
    <cellStyle name="T_TDT + duong(8-5-07)_KH TPCP vung TNB (03-1-2012) 2" xfId="4348"/>
    <cellStyle name="T_tien2004" xfId="5381"/>
    <cellStyle name="T_Tieudong" xfId="5382"/>
    <cellStyle name="T_TK_HT" xfId="4349"/>
    <cellStyle name="T_TK_HT 2" xfId="4350"/>
    <cellStyle name="T_TKE-ChoDon-sua" xfId="5383"/>
    <cellStyle name="T_TKE-ChoDon-sua_Bieu ho tro muc tieu ke hoach 3 nam 2013 -2015 ngay 25 10" xfId="5384"/>
    <cellStyle name="T_TKE-ChoDon-sua_Bieu KH 2013-2015 va 2013 ban chinh" xfId="5385"/>
    <cellStyle name="T_TKE-ChoDon-sua_Bieu KH 3 nam 2013 - 2015 (29 - 11)" xfId="5386"/>
    <cellStyle name="T_TKE-ChoDon-sua_Bieu KH 3 nam 2013 - 2015 va 2013 ngay 6-12" xfId="5387"/>
    <cellStyle name="T_Tham Du toan." xfId="5388"/>
    <cellStyle name="T_Tham Du toan._Bieu ho tro muc tieu ke hoach 3 nam 2013 -2015 ngay 25 10" xfId="5389"/>
    <cellStyle name="T_Tham Du toan._Bieu KH 2013-2015 va 2013 ban chinh" xfId="5390"/>
    <cellStyle name="T_Tham Du toan._Bieu KH 3 nam 2013 - 2015 (29 - 11)" xfId="5391"/>
    <cellStyle name="T_Tham Du toan._Bieu KH 3 nam 2013 - 2015 va 2013 ngay 6-12" xfId="5392"/>
    <cellStyle name="T_tham_tra_du_toan" xfId="4351"/>
    <cellStyle name="T_tham_tra_du_toan 2" xfId="4352"/>
    <cellStyle name="T_tham_tra_du_toan_!1 1 bao cao giao KH ve HTCMT vung TNB   12-12-2011" xfId="4353"/>
    <cellStyle name="T_tham_tra_du_toan_!1 1 bao cao giao KH ve HTCMT vung TNB   12-12-2011 2" xfId="4354"/>
    <cellStyle name="T_tham_tra_du_toan_Bieu4HTMT" xfId="4355"/>
    <cellStyle name="T_tham_tra_du_toan_Bieu4HTMT 2" xfId="4356"/>
    <cellStyle name="T_tham_tra_du_toan_Bieu4HTMT_!1 1 bao cao giao KH ve HTCMT vung TNB   12-12-2011" xfId="4357"/>
    <cellStyle name="T_tham_tra_du_toan_Bieu4HTMT_!1 1 bao cao giao KH ve HTCMT vung TNB   12-12-2011 2" xfId="4358"/>
    <cellStyle name="T_tham_tra_du_toan_Bieu4HTMT_KH TPCP vung TNB (03-1-2012)" xfId="4359"/>
    <cellStyle name="T_tham_tra_du_toan_Bieu4HTMT_KH TPCP vung TNB (03-1-2012) 2" xfId="4360"/>
    <cellStyle name="T_tham_tra_du_toan_KH TPCP vung TNB (03-1-2012)" xfId="4361"/>
    <cellStyle name="T_tham_tra_du_toan_KH TPCP vung TNB (03-1-2012) 2" xfId="4362"/>
    <cellStyle name="T_Thiet bi" xfId="4363"/>
    <cellStyle name="T_Thiet bi 2" xfId="4364"/>
    <cellStyle name="T_Thiet bi_!1 1 bao cao giao KH ve HTCMT vung TNB   12-12-2011" xfId="4365"/>
    <cellStyle name="T_Thiet bi_!1 1 bao cao giao KH ve HTCMT vung TNB   12-12-2011 2" xfId="4366"/>
    <cellStyle name="T_Thiet bi_Bieu4HTMT" xfId="4367"/>
    <cellStyle name="T_Thiet bi_Bieu4HTMT 2" xfId="4368"/>
    <cellStyle name="T_Thiet bi_Bieu4HTMT_!1 1 bao cao giao KH ve HTCMT vung TNB   12-12-2011" xfId="4369"/>
    <cellStyle name="T_Thiet bi_Bieu4HTMT_!1 1 bao cao giao KH ve HTCMT vung TNB   12-12-2011 2" xfId="4370"/>
    <cellStyle name="T_Thiet bi_Bieu4HTMT_KH TPCP vung TNB (03-1-2012)" xfId="4371"/>
    <cellStyle name="T_Thiet bi_Bieu4HTMT_KH TPCP vung TNB (03-1-2012) 2" xfId="4372"/>
    <cellStyle name="T_Thiet bi_KH TPCP vung TNB (03-1-2012)" xfId="4373"/>
    <cellStyle name="T_Thiet bi_KH TPCP vung TNB (03-1-2012) 2" xfId="4374"/>
    <cellStyle name="T_THKLTL702" xfId="5393"/>
    <cellStyle name="T_Thong ke" xfId="5394"/>
    <cellStyle name="T_Thong ke - Liem Tiet (sua)  Kien" xfId="5395"/>
    <cellStyle name="T_Thong ke - Thanh Ha (sua) Kien" xfId="5396"/>
    <cellStyle name="T_Thong ke_Bieu ho tro muc tieu ke hoach 3 nam 2013 -2015 ngay 25 10" xfId="5397"/>
    <cellStyle name="T_Thong ke_Bieu KH 2013-2015 va 2013 ban chinh" xfId="5398"/>
    <cellStyle name="T_Thong ke_Bieu KH 3 nam 2013 - 2015 (29 - 11)" xfId="5399"/>
    <cellStyle name="T_Thong ke_Bieu KH 3 nam 2013 - 2015 va 2013 ngay 6-12" xfId="5400"/>
    <cellStyle name="T_THONG KEDAT DAI HAI QUY" xfId="5401"/>
    <cellStyle name="T_THONG KEDAT DAI HAI QUY_Bieu ho tro muc tieu ke hoach 3 nam 2013 -2015 ngay 25 10" xfId="5402"/>
    <cellStyle name="T_THONG KEDAT DAI HAI QUY_Bieu KH 2013-2015 va 2013 ban chinh" xfId="5403"/>
    <cellStyle name="T_THONG KEDAT DAI HAI QUY_Bieu KH 3 nam 2013 - 2015 (29 - 11)" xfId="5404"/>
    <cellStyle name="T_THONG KEDAT DAI HAI QUY_Bieu KH 3 nam 2013 - 2015 va 2013 ngay 6-12" xfId="5405"/>
    <cellStyle name="T_trung thau 78 xls" xfId="5406"/>
    <cellStyle name="T_trung thau 78 xls_Bieu ho tro muc tieu ke hoach 3 nam 2013 -2015 ngay 25 10" xfId="5407"/>
    <cellStyle name="T_trung thau 78 xls_Bieu KH 2013-2015 va 2013 ban chinh" xfId="5408"/>
    <cellStyle name="T_trung thau 78 xls_Bieu KH 3 nam 2013 - 2015 (29 - 11)" xfId="5409"/>
    <cellStyle name="T_trung thau 78 xls_Bieu KH 3 nam 2013 - 2015 va 2013 ngay 6-12" xfId="5410"/>
    <cellStyle name="T_Van Ban 2007" xfId="4375"/>
    <cellStyle name="T_Van Ban 2007_15_10_2013 BC nhu cau von doi ung ODA (2014-2016) ngay 15102013 Sua" xfId="4376"/>
    <cellStyle name="T_Van Ban 2007_bao cao phan bo KHDT 2011(final)" xfId="4377"/>
    <cellStyle name="T_Van Ban 2007_bao cao phan bo KHDT 2011(final)_BC nhu cau von doi ung ODA nganh NN (BKH)" xfId="4378"/>
    <cellStyle name="T_Van Ban 2007_bao cao phan bo KHDT 2011(final)_BC Tai co cau (bieu TH)" xfId="4379"/>
    <cellStyle name="T_Van Ban 2007_bao cao phan bo KHDT 2011(final)_DK 2014-2015 final" xfId="4380"/>
    <cellStyle name="T_Van Ban 2007_bao cao phan bo KHDT 2011(final)_DK 2014-2015 new" xfId="4381"/>
    <cellStyle name="T_Van Ban 2007_bao cao phan bo KHDT 2011(final)_DK KH CBDT 2014 11-11-2013" xfId="4382"/>
    <cellStyle name="T_Van Ban 2007_bao cao phan bo KHDT 2011(final)_DK KH CBDT 2014 11-11-2013(1)" xfId="4383"/>
    <cellStyle name="T_Van Ban 2007_bao cao phan bo KHDT 2011(final)_KH 2011-2015" xfId="4384"/>
    <cellStyle name="T_Van Ban 2007_bao cao phan bo KHDT 2011(final)_tai co cau dau tu (tong hop)1" xfId="4385"/>
    <cellStyle name="T_Van Ban 2007_BC nhu cau von doi ung ODA nganh NN (BKH)" xfId="4386"/>
    <cellStyle name="T_Van Ban 2007_BC nhu cau von doi ung ODA nganh NN (BKH)_05-12  KH trung han 2016-2020 - Liem Thinh edited" xfId="4387"/>
    <cellStyle name="T_Van Ban 2007_BC nhu cau von doi ung ODA nganh NN (BKH)_Copy of 05-12  KH trung han 2016-2020 - Liem Thinh edited (1)" xfId="4388"/>
    <cellStyle name="T_Van Ban 2007_BC Tai co cau (bieu TH)" xfId="4389"/>
    <cellStyle name="T_Van Ban 2007_BC Tai co cau (bieu TH)_05-12  KH trung han 2016-2020 - Liem Thinh edited" xfId="4390"/>
    <cellStyle name="T_Van Ban 2007_BC Tai co cau (bieu TH)_Copy of 05-12  KH trung han 2016-2020 - Liem Thinh edited (1)" xfId="4391"/>
    <cellStyle name="T_Van Ban 2007_DK 2014-2015 final" xfId="4392"/>
    <cellStyle name="T_Van Ban 2007_DK 2014-2015 final_05-12  KH trung han 2016-2020 - Liem Thinh edited" xfId="4393"/>
    <cellStyle name="T_Van Ban 2007_DK 2014-2015 final_Copy of 05-12  KH trung han 2016-2020 - Liem Thinh edited (1)" xfId="4394"/>
    <cellStyle name="T_Van Ban 2007_DK 2014-2015 new" xfId="4395"/>
    <cellStyle name="T_Van Ban 2007_DK 2014-2015 new_05-12  KH trung han 2016-2020 - Liem Thinh edited" xfId="4396"/>
    <cellStyle name="T_Van Ban 2007_DK 2014-2015 new_Copy of 05-12  KH trung han 2016-2020 - Liem Thinh edited (1)" xfId="4397"/>
    <cellStyle name="T_Van Ban 2007_DK KH CBDT 2014 11-11-2013" xfId="4398"/>
    <cellStyle name="T_Van Ban 2007_DK KH CBDT 2014 11-11-2013(1)" xfId="4399"/>
    <cellStyle name="T_Van Ban 2007_DK KH CBDT 2014 11-11-2013(1)_05-12  KH trung han 2016-2020 - Liem Thinh edited" xfId="4400"/>
    <cellStyle name="T_Van Ban 2007_DK KH CBDT 2014 11-11-2013(1)_Copy of 05-12  KH trung han 2016-2020 - Liem Thinh edited (1)" xfId="4401"/>
    <cellStyle name="T_Van Ban 2007_DK KH CBDT 2014 11-11-2013_05-12  KH trung han 2016-2020 - Liem Thinh edited" xfId="4402"/>
    <cellStyle name="T_Van Ban 2007_DK KH CBDT 2014 11-11-2013_Copy of 05-12  KH trung han 2016-2020 - Liem Thinh edited (1)" xfId="4403"/>
    <cellStyle name="T_Van Ban 2008" xfId="4404"/>
    <cellStyle name="T_Van Ban 2008_15_10_2013 BC nhu cau von doi ung ODA (2014-2016) ngay 15102013 Sua" xfId="4405"/>
    <cellStyle name="T_Van Ban 2008_bao cao phan bo KHDT 2011(final)" xfId="4406"/>
    <cellStyle name="T_Van Ban 2008_bao cao phan bo KHDT 2011(final)_BC nhu cau von doi ung ODA nganh NN (BKH)" xfId="4407"/>
    <cellStyle name="T_Van Ban 2008_bao cao phan bo KHDT 2011(final)_BC Tai co cau (bieu TH)" xfId="4408"/>
    <cellStyle name="T_Van Ban 2008_bao cao phan bo KHDT 2011(final)_DK 2014-2015 final" xfId="4409"/>
    <cellStyle name="T_Van Ban 2008_bao cao phan bo KHDT 2011(final)_DK 2014-2015 new" xfId="4410"/>
    <cellStyle name="T_Van Ban 2008_bao cao phan bo KHDT 2011(final)_DK KH CBDT 2014 11-11-2013" xfId="4411"/>
    <cellStyle name="T_Van Ban 2008_bao cao phan bo KHDT 2011(final)_DK KH CBDT 2014 11-11-2013(1)" xfId="4412"/>
    <cellStyle name="T_Van Ban 2008_bao cao phan bo KHDT 2011(final)_KH 2011-2015" xfId="4413"/>
    <cellStyle name="T_Van Ban 2008_bao cao phan bo KHDT 2011(final)_tai co cau dau tu (tong hop)1" xfId="4414"/>
    <cellStyle name="T_Van Ban 2008_BC nhu cau von doi ung ODA nganh NN (BKH)" xfId="4415"/>
    <cellStyle name="T_Van Ban 2008_BC nhu cau von doi ung ODA nganh NN (BKH)_05-12  KH trung han 2016-2020 - Liem Thinh edited" xfId="4416"/>
    <cellStyle name="T_Van Ban 2008_BC nhu cau von doi ung ODA nganh NN (BKH)_Copy of 05-12  KH trung han 2016-2020 - Liem Thinh edited (1)" xfId="4417"/>
    <cellStyle name="T_Van Ban 2008_BC Tai co cau (bieu TH)" xfId="4418"/>
    <cellStyle name="T_Van Ban 2008_BC Tai co cau (bieu TH)_05-12  KH trung han 2016-2020 - Liem Thinh edited" xfId="4419"/>
    <cellStyle name="T_Van Ban 2008_BC Tai co cau (bieu TH)_Copy of 05-12  KH trung han 2016-2020 - Liem Thinh edited (1)" xfId="4420"/>
    <cellStyle name="T_Van Ban 2008_DK 2014-2015 final" xfId="4421"/>
    <cellStyle name="T_Van Ban 2008_DK 2014-2015 final_05-12  KH trung han 2016-2020 - Liem Thinh edited" xfId="4422"/>
    <cellStyle name="T_Van Ban 2008_DK 2014-2015 final_Copy of 05-12  KH trung han 2016-2020 - Liem Thinh edited (1)" xfId="4423"/>
    <cellStyle name="T_Van Ban 2008_DK 2014-2015 new" xfId="4424"/>
    <cellStyle name="T_Van Ban 2008_DK 2014-2015 new_05-12  KH trung han 2016-2020 - Liem Thinh edited" xfId="4425"/>
    <cellStyle name="T_Van Ban 2008_DK 2014-2015 new_Copy of 05-12  KH trung han 2016-2020 - Liem Thinh edited (1)" xfId="4426"/>
    <cellStyle name="T_Van Ban 2008_DK KH CBDT 2014 11-11-2013" xfId="4427"/>
    <cellStyle name="T_Van Ban 2008_DK KH CBDT 2014 11-11-2013(1)" xfId="4428"/>
    <cellStyle name="T_Van Ban 2008_DK KH CBDT 2014 11-11-2013(1)_05-12  KH trung han 2016-2020 - Liem Thinh edited" xfId="4429"/>
    <cellStyle name="T_Van Ban 2008_DK KH CBDT 2014 11-11-2013(1)_Copy of 05-12  KH trung han 2016-2020 - Liem Thinh edited (1)" xfId="4430"/>
    <cellStyle name="T_Van Ban 2008_DK KH CBDT 2014 11-11-2013_05-12  KH trung han 2016-2020 - Liem Thinh edited" xfId="4431"/>
    <cellStyle name="T_Van Ban 2008_DK KH CBDT 2014 11-11-2013_Copy of 05-12  KH trung han 2016-2020 - Liem Thinh edited (1)" xfId="4432"/>
    <cellStyle name="T_Worksheet in D: ... Hoan thien 5goi theo KL cu 28-06 4.Cong 5goi Coc 33-Km1+490.13 Cong coc 33-km1+490.13" xfId="5411"/>
    <cellStyle name="T_Worksheet in D: ... Hoan thien 5goi theo KL cu 28-06 4.Cong 5goi Coc 33-Km1+490.13 Cong coc 33-km1+490.13_Bieu ho tro muc tieu ke hoach 3 nam 2013 -2015 ngay 25 10" xfId="5412"/>
    <cellStyle name="T_Worksheet in D: ... Hoan thien 5goi theo KL cu 28-06 4.Cong 5goi Coc 33-Km1+490.13 Cong coc 33-km1+490.13_Bieu KH 2013-2015 va 2013 ban chinh" xfId="5413"/>
    <cellStyle name="T_Worksheet in D: ... Hoan thien 5goi theo KL cu 28-06 4.Cong 5goi Coc 33-Km1+490.13 Cong coc 33-km1+490.13_Bieu KH 3 nam 2013 - 2015 (29 - 11)" xfId="5414"/>
    <cellStyle name="T_Worksheet in D: ... Hoan thien 5goi theo KL cu 28-06 4.Cong 5goi Coc 33-Km1+490.13 Cong coc 33-km1+490.13_Bieu KH 3 nam 2013 - 2015 va 2013 ngay 6-12" xfId="5415"/>
    <cellStyle name="T_XDCB thang 12.2010" xfId="4433"/>
    <cellStyle name="T_XDCB thang 12.2010 2" xfId="4434"/>
    <cellStyle name="T_XDCB thang 12.2010_!1 1 bao cao giao KH ve HTCMT vung TNB   12-12-2011" xfId="4435"/>
    <cellStyle name="T_XDCB thang 12.2010_!1 1 bao cao giao KH ve HTCMT vung TNB   12-12-2011 2" xfId="4436"/>
    <cellStyle name="T_XDCB thang 12.2010_KH TPCP vung TNB (03-1-2012)" xfId="4437"/>
    <cellStyle name="T_XDCB thang 12.2010_KH TPCP vung TNB (03-1-2012) 2" xfId="4438"/>
    <cellStyle name="T_ÿÿÿÿÿ" xfId="4439"/>
    <cellStyle name="T_ÿÿÿÿÿ 2" xfId="4440"/>
    <cellStyle name="T_ÿÿÿÿÿ_!1 1 bao cao giao KH ve HTCMT vung TNB   12-12-2011" xfId="4441"/>
    <cellStyle name="T_ÿÿÿÿÿ_!1 1 bao cao giao KH ve HTCMT vung TNB   12-12-2011 2" xfId="4442"/>
    <cellStyle name="T_ÿÿÿÿÿ_Bieu mau cong trinh khoi cong moi 3-4" xfId="4443"/>
    <cellStyle name="T_ÿÿÿÿÿ_Bieu mau cong trinh khoi cong moi 3-4 2" xfId="4444"/>
    <cellStyle name="T_ÿÿÿÿÿ_Bieu mau cong trinh khoi cong moi 3-4_!1 1 bao cao giao KH ve HTCMT vung TNB   12-12-2011" xfId="4445"/>
    <cellStyle name="T_ÿÿÿÿÿ_Bieu mau cong trinh khoi cong moi 3-4_!1 1 bao cao giao KH ve HTCMT vung TNB   12-12-2011 2" xfId="4446"/>
    <cellStyle name="T_ÿÿÿÿÿ_Bieu mau cong trinh khoi cong moi 3-4_KH TPCP vung TNB (03-1-2012)" xfId="4447"/>
    <cellStyle name="T_ÿÿÿÿÿ_Bieu mau cong trinh khoi cong moi 3-4_KH TPCP vung TNB (03-1-2012) 2" xfId="4448"/>
    <cellStyle name="T_ÿÿÿÿÿ_Bieu3ODA" xfId="4449"/>
    <cellStyle name="T_ÿÿÿÿÿ_Bieu3ODA 2" xfId="4450"/>
    <cellStyle name="T_ÿÿÿÿÿ_Bieu3ODA_!1 1 bao cao giao KH ve HTCMT vung TNB   12-12-2011" xfId="4451"/>
    <cellStyle name="T_ÿÿÿÿÿ_Bieu3ODA_!1 1 bao cao giao KH ve HTCMT vung TNB   12-12-2011 2" xfId="4452"/>
    <cellStyle name="T_ÿÿÿÿÿ_Bieu3ODA_KH TPCP vung TNB (03-1-2012)" xfId="4453"/>
    <cellStyle name="T_ÿÿÿÿÿ_Bieu3ODA_KH TPCP vung TNB (03-1-2012) 2" xfId="4454"/>
    <cellStyle name="T_ÿÿÿÿÿ_Bieu4HTMT" xfId="4455"/>
    <cellStyle name="T_ÿÿÿÿÿ_Bieu4HTMT 2" xfId="4456"/>
    <cellStyle name="T_ÿÿÿÿÿ_Bieu4HTMT_!1 1 bao cao giao KH ve HTCMT vung TNB   12-12-2011" xfId="4457"/>
    <cellStyle name="T_ÿÿÿÿÿ_Bieu4HTMT_!1 1 bao cao giao KH ve HTCMT vung TNB   12-12-2011 2" xfId="4458"/>
    <cellStyle name="T_ÿÿÿÿÿ_Bieu4HTMT_KH TPCP vung TNB (03-1-2012)" xfId="4459"/>
    <cellStyle name="T_ÿÿÿÿÿ_Bieu4HTMT_KH TPCP vung TNB (03-1-2012) 2" xfId="4460"/>
    <cellStyle name="T_ÿÿÿÿÿ_kien giang 2" xfId="4461"/>
    <cellStyle name="T_ÿÿÿÿÿ_kien giang 2 2" xfId="4462"/>
    <cellStyle name="T_ÿÿÿÿÿ_KH TPCP vung TNB (03-1-2012)" xfId="4463"/>
    <cellStyle name="T_ÿÿÿÿÿ_KH TPCP vung TNB (03-1-2012) 2" xfId="4464"/>
    <cellStyle name="Text Indent A" xfId="4465"/>
    <cellStyle name="Text Indent A 2" xfId="4466"/>
    <cellStyle name="Text Indent B" xfId="4467"/>
    <cellStyle name="Text Indent B 10" xfId="4468"/>
    <cellStyle name="Text Indent B 11" xfId="4469"/>
    <cellStyle name="Text Indent B 12" xfId="4470"/>
    <cellStyle name="Text Indent B 13" xfId="4471"/>
    <cellStyle name="Text Indent B 14" xfId="4472"/>
    <cellStyle name="Text Indent B 15" xfId="4473"/>
    <cellStyle name="Text Indent B 16" xfId="4474"/>
    <cellStyle name="Text Indent B 17" xfId="4475"/>
    <cellStyle name="Text Indent B 2" xfId="4476"/>
    <cellStyle name="Text Indent B 3" xfId="4477"/>
    <cellStyle name="Text Indent B 4" xfId="4478"/>
    <cellStyle name="Text Indent B 5" xfId="4479"/>
    <cellStyle name="Text Indent B 6" xfId="4480"/>
    <cellStyle name="Text Indent B 7" xfId="4481"/>
    <cellStyle name="Text Indent B 8" xfId="4482"/>
    <cellStyle name="Text Indent B 9" xfId="4483"/>
    <cellStyle name="Text Indent C" xfId="4484"/>
    <cellStyle name="Text Indent C 10" xfId="4485"/>
    <cellStyle name="Text Indent C 11" xfId="4486"/>
    <cellStyle name="Text Indent C 12" xfId="4487"/>
    <cellStyle name="Text Indent C 13" xfId="4488"/>
    <cellStyle name="Text Indent C 14" xfId="4489"/>
    <cellStyle name="Text Indent C 15" xfId="4490"/>
    <cellStyle name="Text Indent C 16" xfId="4491"/>
    <cellStyle name="Text Indent C 17" xfId="4492"/>
    <cellStyle name="Text Indent C 2" xfId="4493"/>
    <cellStyle name="Text Indent C 3" xfId="4494"/>
    <cellStyle name="Text Indent C 4" xfId="4495"/>
    <cellStyle name="Text Indent C 5" xfId="4496"/>
    <cellStyle name="Text Indent C 6" xfId="4497"/>
    <cellStyle name="Text Indent C 7" xfId="4498"/>
    <cellStyle name="Text Indent C 8" xfId="4499"/>
    <cellStyle name="Text Indent C 9" xfId="4500"/>
    <cellStyle name="Tickmark" xfId="4501"/>
    <cellStyle name="Tien1" xfId="4502"/>
    <cellStyle name="Tieu_de_2" xfId="4503"/>
    <cellStyle name="Tiêu đề" xfId="5416"/>
    <cellStyle name="Times New Roman" xfId="4504"/>
    <cellStyle name="Tính toán" xfId="5417"/>
    <cellStyle name="tit1" xfId="4505"/>
    <cellStyle name="tit2" xfId="4506"/>
    <cellStyle name="tit2 2" xfId="4507"/>
    <cellStyle name="tit3" xfId="4508"/>
    <cellStyle name="tit4" xfId="4509"/>
    <cellStyle name="Title 2" xfId="4510"/>
    <cellStyle name="Tong so" xfId="4511"/>
    <cellStyle name="tong so 1" xfId="4512"/>
    <cellStyle name="Tong so_Bieu KHPTLN 2016-2020" xfId="4513"/>
    <cellStyle name="Tongcong" xfId="4514"/>
    <cellStyle name="Total 2" xfId="4515"/>
    <cellStyle name="Tổng" xfId="5418"/>
    <cellStyle name="Tốt" xfId="5419"/>
    <cellStyle name="tt1" xfId="4516"/>
    <cellStyle name="tuan" xfId="4517"/>
    <cellStyle name="tuan1" xfId="4518"/>
    <cellStyle name="tuan2" xfId="4519"/>
    <cellStyle name="tuan3" xfId="4520"/>
    <cellStyle name="tuan4" xfId="4521"/>
    <cellStyle name="Tusental (0)_pldt" xfId="4522"/>
    <cellStyle name="Tusental_pldt" xfId="4523"/>
    <cellStyle name="th" xfId="4524"/>
    <cellStyle name="th 2" xfId="4525"/>
    <cellStyle name="th 3" xfId="4526"/>
    <cellStyle name="þ_x005f_x001d_ð¤_x005f_x000c_¯þ_x005f_x0014__x005f_x000d_¨þU_x005f_x0001_À_x005f_x0004_ _x005f_x0015__x005f_x000f__x005f_x0001__x005f_x0001_" xfId="4527"/>
    <cellStyle name="þ_x005f_x001d_ð·_x005f_x000c_æþ'_x005f_x000d_ßþU_x005f_x0001_Ø_x005f_x0005_ü_x005f_x0014__x005f_x0007__x005f_x0001__x005f_x0001_" xfId="4528"/>
    <cellStyle name="þ_x005f_x001d_ðÇ%Uý—&amp;Hý9_x005f_x0008_Ÿ s_x005f_x000a__x005f_x0007__x005f_x0001__x005f_x0001_" xfId="4529"/>
    <cellStyle name="þ_x005f_x001d_ðK_x005f_x000c_Fý_x005f_x001b__x005f_x000d_9ýU_x005f_x0001_Ð_x005f_x0008_¦)_x005f_x0007__x005f_x0001__x005f_x0001_" xfId="4530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" xfId="4531"/>
    <cellStyle name="þ_x005f_x005f_x005f_x001d_ð·_x005f_x005f_x005f_x000c_æþ'_x005f_x005f_x005f_x000d_ßþU_x005f_x005f_x005f_x0001_Ø_x005f_x005f_x005f_x0005_ü_x005f_x005f_x005f_x0014__x005f_x005f_x005f_x0007__x005f_x005f_x005f_x0001__x005f_x005f_x005f_x0001_" xfId="4532"/>
    <cellStyle name="þ_x005f_x005f_x005f_x001d_ðÇ%Uý—&amp;Hý9_x005f_x005f_x005f_x0008_Ÿ s_x005f_x005f_x005f_x000a__x005f_x005f_x005f_x0007__x005f_x005f_x005f_x0001__x005f_x005f_x005f_x0001_" xfId="4533"/>
    <cellStyle name="þ_x005f_x005f_x005f_x001d_ðK_x005f_x005f_x005f_x000c_Fý_x005f_x005f_x005f_x001b__x005f_x005f_x005f_x000d_9ýU_x005f_x005f_x005f_x0001_Ð_x005f_x005f_x005f_x0008_¦)_x005f_x005f_x005f_x0007__x005f_x005f_x005f_x0001__x005f_x005f_x005f_x0001_" xfId="4534"/>
    <cellStyle name="than" xfId="4535"/>
    <cellStyle name="Thanh" xfId="4536"/>
    <cellStyle name="þ_x001d_ð¤_x000c_¯" xfId="5420"/>
    <cellStyle name="þ_x001d_ð¤_x000c_¯þ_x0014_&#10;¨þU_x0001_À_x0004_ _x0015__x000f__x0001__x0001_" xfId="4537"/>
    <cellStyle name="þ_x001d_ð¤_x000c_¯þ_x0014__x000d_" xfId="5421"/>
    <cellStyle name="þ_x001d_ð¤_x000c_¯þ_x0014__x000d_¨þU" xfId="5422"/>
    <cellStyle name="þ_x001d_ð¤_x000c_¯þ_x0014__x000d_¨þU_x0001_" xfId="5423"/>
    <cellStyle name="þ_x001d_ð¤_x000c_¯þ_x0014__x000d_¨þU_x0001_À_x0004_" xfId="5424"/>
    <cellStyle name="þ_x001d_ð¤_x000c_¯þ_x0014__x000d_¨þU_x0001_À_x0004_ _x0015__x000f_" xfId="5425"/>
    <cellStyle name="þ_x001d_ð¤_x000c_¯þ_x0014__x000d_¨þU_x0001_À_x0004_ _x0015__x000f__x0001__x0001_" xfId="4538"/>
    <cellStyle name="þ_x001d_ð¤_x000c_¯þ_x0014__x000d_¨þU_x0001_À_x0004_ _x0015__x000f__x0001__x0001_ 2" xfId="4539"/>
    <cellStyle name="þ_x001d_ð·_x000c_æþ'&#10;ßþU_x0001_Ø_x0005_ü_x0014__x0007__x0001__x0001_" xfId="4540"/>
    <cellStyle name="þ_x001d_ð·_x000c_æþ'_x000d_ßþU_x0001_Ø_x0005_ü_x0014__x0007__x0001__x0001_" xfId="4541"/>
    <cellStyle name="þ_x001d_ð·_x000c_æþ'_x000d_ßþU_x0001_Ø_x0005_ü_x0014__x0007__x0001__x0001_ 2" xfId="4542"/>
    <cellStyle name="þ_x001d_ðÇ%Uý—&amp;Hý9_x0008_Ÿ s&#10;_x0007__x0001__x0001_" xfId="4543"/>
    <cellStyle name="þ_x001d_ðK_x000c_Fý_x001b_&#10;9ýU_x0001_Ð_x0008_¦)_x0007__x0001__x0001_" xfId="4544"/>
    <cellStyle name="þ_x001d_ðK_x000c_Fý_x001b__x000d_9ýU_x0001_Ð_x0008_¦)_x0007__x0001__x0001_" xfId="4545"/>
    <cellStyle name="þ_x001d_ðK_x000c_Fý_x001b__x000d_9ýU_x0001_Ð_x0008_¦)_x0007__x0001__x0001_ 2" xfId="4546"/>
    <cellStyle name="thuong-10" xfId="4547"/>
    <cellStyle name="thuong-11" xfId="4548"/>
    <cellStyle name="thuong-11 2" xfId="4549"/>
    <cellStyle name="Thuyet minh" xfId="4550"/>
    <cellStyle name="Thuyet minh 2" xfId="4551"/>
    <cellStyle name="thvt" xfId="5426"/>
    <cellStyle name="trang" xfId="4552"/>
    <cellStyle name="Trung tính" xfId="5427"/>
    <cellStyle name="ux_3_¼­¿ï-¾È»ê" xfId="4553"/>
    <cellStyle name="Valuta (0)_CALPREZZ" xfId="4554"/>
    <cellStyle name="Valuta_ PESO ELETTR." xfId="4555"/>
    <cellStyle name="VANG1" xfId="4556"/>
    <cellStyle name="VANG1 2" xfId="4557"/>
    <cellStyle name="Văn bản Cảnh báo" xfId="5428"/>
    <cellStyle name="Văn bản Giải thích" xfId="5429"/>
    <cellStyle name="viet" xfId="4558"/>
    <cellStyle name="viet 2" xfId="4559"/>
    <cellStyle name="viet2" xfId="4560"/>
    <cellStyle name="viet2 2" xfId="4561"/>
    <cellStyle name="viet2 3" xfId="4562"/>
    <cellStyle name="VN new romanNormal" xfId="4563"/>
    <cellStyle name="VN new romanNormal 2" xfId="4564"/>
    <cellStyle name="VN new romanNormal 2 2" xfId="4565"/>
    <cellStyle name="VN new romanNormal 3" xfId="4566"/>
    <cellStyle name="VN new romanNormal_05-12  KH trung han 2016-2020 - Liem Thinh edited" xfId="4567"/>
    <cellStyle name="Vn Time 13" xfId="4568"/>
    <cellStyle name="Vn Time 14" xfId="4569"/>
    <cellStyle name="Vn Time 14 2" xfId="4570"/>
    <cellStyle name="Vn Time 14 3" xfId="4571"/>
    <cellStyle name="VN time new roman" xfId="4572"/>
    <cellStyle name="VN time new roman 2" xfId="4573"/>
    <cellStyle name="VN time new roman 2 2" xfId="4574"/>
    <cellStyle name="VN time new roman 3" xfId="4575"/>
    <cellStyle name="VN time new roman_05-12  KH trung han 2016-2020 - Liem Thinh edited" xfId="4576"/>
    <cellStyle name="vn_time" xfId="4577"/>
    <cellStyle name="vnbo" xfId="4578"/>
    <cellStyle name="vnbo 2" xfId="4579"/>
    <cellStyle name="vnbo 3" xfId="4580"/>
    <cellStyle name="vntxt1" xfId="4581"/>
    <cellStyle name="vntxt1 10" xfId="4582"/>
    <cellStyle name="vntxt1 11" xfId="4583"/>
    <cellStyle name="vntxt1 12" xfId="4584"/>
    <cellStyle name="vntxt1 13" xfId="4585"/>
    <cellStyle name="vntxt1 14" xfId="4586"/>
    <cellStyle name="vntxt1 15" xfId="4587"/>
    <cellStyle name="vntxt1 16" xfId="4588"/>
    <cellStyle name="vntxt1 17" xfId="4589"/>
    <cellStyle name="vntxt1 2" xfId="4590"/>
    <cellStyle name="vntxt1 3" xfId="4591"/>
    <cellStyle name="vntxt1 4" xfId="4592"/>
    <cellStyle name="vntxt1 5" xfId="4593"/>
    <cellStyle name="vntxt1 6" xfId="4594"/>
    <cellStyle name="vntxt1 7" xfId="4595"/>
    <cellStyle name="vntxt1 8" xfId="4596"/>
    <cellStyle name="vntxt1 9" xfId="4597"/>
    <cellStyle name="vntxt1_05-12  KH trung han 2016-2020 - Liem Thinh edited" xfId="4598"/>
    <cellStyle name="vntxt2" xfId="4599"/>
    <cellStyle name="vntxt2 2" xfId="4600"/>
    <cellStyle name="vnhead1" xfId="4601"/>
    <cellStyle name="vnhead1 2" xfId="4602"/>
    <cellStyle name="vnhead1 3" xfId="4603"/>
    <cellStyle name="vnhead2" xfId="4604"/>
    <cellStyle name="vnhead2 2" xfId="4605"/>
    <cellStyle name="vnhead2 3" xfId="4606"/>
    <cellStyle name="vnhead3" xfId="4607"/>
    <cellStyle name="vnhead3 2" xfId="4608"/>
    <cellStyle name="vnhead3 3" xfId="4609"/>
    <cellStyle name="vnhead3 4" xfId="4610"/>
    <cellStyle name="vnhead4" xfId="4611"/>
    <cellStyle name="W?hrung [0]_35ERI8T2gbIEMixb4v26icuOo" xfId="4612"/>
    <cellStyle name="W?hrung_35ERI8T2gbIEMixb4v26icuOo" xfId="4613"/>
    <cellStyle name="Währung [0]_68574_Materialbedarfsliste" xfId="4614"/>
    <cellStyle name="Währung_68574_Materialbedarfsliste" xfId="4615"/>
    <cellStyle name="Walutowy [0]_Invoices2001Slovakia" xfId="4616"/>
    <cellStyle name="Walutowy_Invoices2001Slovakia" xfId="4617"/>
    <cellStyle name="Warning Text 2" xfId="4618"/>
    <cellStyle name="wrap" xfId="4619"/>
    <cellStyle name="Wไhrung [0]_35ERI8T2gbIEMixb4v26icuOo" xfId="4620"/>
    <cellStyle name="Wไhrung_35ERI8T2gbIEMixb4v26icuOo" xfId="4621"/>
    <cellStyle name="xan1" xfId="4622"/>
    <cellStyle name="Xấu" xfId="5430"/>
    <cellStyle name="xuan" xfId="4623"/>
    <cellStyle name="xuan 2" xfId="4624"/>
    <cellStyle name="y" xfId="4625"/>
    <cellStyle name="y 2" xfId="4626"/>
    <cellStyle name="Ý kh¸c_B¶ng 1 (2)" xfId="4627"/>
    <cellStyle name="เครื่องหมายสกุลเงิน [0]_FTC_OFFER" xfId="4628"/>
    <cellStyle name="เครื่องหมายสกุลเงิน_FTC_OFFER" xfId="4629"/>
    <cellStyle name="ปกติ_FTC_OFFER" xfId="4630"/>
    <cellStyle name=" [0.00]_ Att. 1- Cover" xfId="4631"/>
    <cellStyle name="_ Att. 1- Cover" xfId="4632"/>
    <cellStyle name="?_ Att. 1- Cover" xfId="4633"/>
    <cellStyle name="똿뗦먛귟 [0.00]_PRODUCT DETAIL Q1" xfId="4634"/>
    <cellStyle name="똿뗦먛귟_PRODUCT DETAIL Q1" xfId="4635"/>
    <cellStyle name="믅됞 [0.00]_PRODUCT DETAIL Q1" xfId="4636"/>
    <cellStyle name="믅됞_PRODUCT DETAIL Q1" xfId="4637"/>
    <cellStyle name="백분율_††††† " xfId="4638"/>
    <cellStyle name="뷭?_BOOKSHIP" xfId="4639"/>
    <cellStyle name="안건회계법인" xfId="4640"/>
    <cellStyle name="안건회계법인 2" xfId="4641"/>
    <cellStyle name="콤맀_Sheet1_총괄표 (수출입) (2)" xfId="4642"/>
    <cellStyle name="콤마 [ - 유형1" xfId="4643"/>
    <cellStyle name="콤마 [ - 유형1 2" xfId="4644"/>
    <cellStyle name="콤마 [ - 유형2" xfId="4645"/>
    <cellStyle name="콤마 [ - 유형2 2" xfId="4646"/>
    <cellStyle name="콤마 [ - 유형3" xfId="4647"/>
    <cellStyle name="콤마 [ - 유형3 2" xfId="4648"/>
    <cellStyle name="콤마 [ - 유형4" xfId="4649"/>
    <cellStyle name="콤마 [ - 유형4 2" xfId="4650"/>
    <cellStyle name="콤마 [ - 유형5" xfId="4651"/>
    <cellStyle name="콤마 [ - 유형5 2" xfId="4652"/>
    <cellStyle name="콤마 [ - 유형6" xfId="4653"/>
    <cellStyle name="콤마 [ - 유형6 2" xfId="4654"/>
    <cellStyle name="콤마 [ - 유형7" xfId="4655"/>
    <cellStyle name="콤마 [ - 유형7 2" xfId="4656"/>
    <cellStyle name="콤마 [ - 유형8" xfId="4657"/>
    <cellStyle name="콤마 [ - 유형8 2" xfId="4658"/>
    <cellStyle name="콤마 [0]_ 비목별 월별기술 " xfId="4659"/>
    <cellStyle name="콤마_ 비목별 월별기술 " xfId="4660"/>
    <cellStyle name="통화 [0]_††††† " xfId="4661"/>
    <cellStyle name="통화_††††† " xfId="4662"/>
    <cellStyle name="표섀_변경(최종)" xfId="4663"/>
    <cellStyle name="표준_ 97년 경영분석(안)" xfId="4664"/>
    <cellStyle name="표줠_Sheet1_1_총괄표 (수출입) (2)" xfId="4665"/>
    <cellStyle name="一般_00Q3902REV.1" xfId="4666"/>
    <cellStyle name="下点線" xfId="5431"/>
    <cellStyle name="千分位[0]_00Q3902REV.1" xfId="4667"/>
    <cellStyle name="千分位_00Q3902REV.1" xfId="4668"/>
    <cellStyle name="桁区切り [0.00]_１１月価格表" xfId="5432"/>
    <cellStyle name="桁区切り_08-00 NET Summary" xfId="5433"/>
    <cellStyle name="標準_(A1)BOQ " xfId="4669"/>
    <cellStyle name="貨幣 [0]_00Q3902REV.1" xfId="4670"/>
    <cellStyle name="貨幣[0]_BRE" xfId="4671"/>
    <cellStyle name="貨幣_00Q3902REV.1" xfId="4672"/>
    <cellStyle name="通貨 [0.00]_１１月価格表" xfId="5434"/>
    <cellStyle name="通貨_１１月価格表" xfId="5435"/>
    <cellStyle name="非表示" xfId="5436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0099"/>
      <color rgb="FF0000CC"/>
      <color rgb="FF0033CC"/>
      <color rgb="FF0066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M14"/>
  <sheetViews>
    <sheetView topLeftCell="A19" workbookViewId="0">
      <selection activeCell="A12" sqref="A12:M12"/>
    </sheetView>
  </sheetViews>
  <sheetFormatPr defaultRowHeight="15.75"/>
  <sheetData>
    <row r="10" spans="1:13" ht="30">
      <c r="A10" s="38" t="s">
        <v>134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2" spans="1:13" ht="20.25">
      <c r="A12" s="39" t="s">
        <v>155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2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.75">
      <c r="A14" s="40" t="s">
        <v>135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</sheetData>
  <mergeCells count="3">
    <mergeCell ref="A10:M10"/>
    <mergeCell ref="A12:M12"/>
    <mergeCell ref="A14:M1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00CC"/>
  </sheetPr>
  <dimension ref="A1:T31"/>
  <sheetViews>
    <sheetView zoomScale="70" zoomScaleNormal="70" zoomScaleSheetLayoutView="90" workbookViewId="0">
      <selection activeCell="D6" sqref="D6"/>
    </sheetView>
  </sheetViews>
  <sheetFormatPr defaultColWidth="9" defaultRowHeight="18.75"/>
  <cols>
    <col min="1" max="1" width="6" style="25" customWidth="1"/>
    <col min="2" max="2" width="43.875" style="25" customWidth="1"/>
    <col min="3" max="3" width="19.625" style="30" customWidth="1"/>
    <col min="4" max="4" width="21.375" style="30" customWidth="1"/>
    <col min="5" max="5" width="25.625" style="25" customWidth="1"/>
    <col min="6" max="16384" width="9" style="30"/>
  </cols>
  <sheetData>
    <row r="1" spans="1:20" s="21" customFormat="1" ht="27.75" customHeight="1">
      <c r="A1" s="42" t="s">
        <v>122</v>
      </c>
      <c r="B1" s="42"/>
      <c r="C1" s="42"/>
      <c r="D1" s="42"/>
      <c r="E1" s="42"/>
    </row>
    <row r="2" spans="1:20" s="22" customFormat="1" ht="38.25" customHeight="1">
      <c r="A2" s="43" t="s">
        <v>315</v>
      </c>
      <c r="B2" s="43"/>
      <c r="C2" s="43"/>
      <c r="D2" s="43"/>
      <c r="E2" s="43"/>
    </row>
    <row r="3" spans="1:20" s="24" customFormat="1" ht="44.25" customHeight="1">
      <c r="A3" s="64" t="s">
        <v>318</v>
      </c>
      <c r="B3" s="44"/>
      <c r="C3" s="44"/>
      <c r="D3" s="44"/>
      <c r="E3" s="44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21" customFormat="1" ht="27.4" customHeight="1">
      <c r="A4" s="45" t="s">
        <v>114</v>
      </c>
      <c r="B4" s="45"/>
      <c r="C4" s="45"/>
      <c r="D4" s="45"/>
      <c r="E4" s="45"/>
    </row>
    <row r="5" spans="1:20" s="25" customFormat="1" ht="65.25" customHeight="1">
      <c r="A5" s="48" t="s">
        <v>109</v>
      </c>
      <c r="B5" s="48" t="s">
        <v>115</v>
      </c>
      <c r="C5" s="46" t="s">
        <v>156</v>
      </c>
      <c r="D5" s="47"/>
      <c r="E5" s="48" t="s">
        <v>3</v>
      </c>
    </row>
    <row r="6" spans="1:20" s="25" customFormat="1" ht="48.6" customHeight="1">
      <c r="A6" s="49"/>
      <c r="B6" s="49"/>
      <c r="C6" s="26" t="s">
        <v>157</v>
      </c>
      <c r="D6" s="26" t="s">
        <v>158</v>
      </c>
      <c r="E6" s="49"/>
    </row>
    <row r="7" spans="1:20" s="28" customFormat="1" ht="32.25" customHeight="1">
      <c r="A7" s="27" t="s">
        <v>4</v>
      </c>
      <c r="B7" s="27" t="s">
        <v>36</v>
      </c>
      <c r="C7" s="27">
        <v>1</v>
      </c>
      <c r="D7" s="27">
        <v>2</v>
      </c>
      <c r="E7" s="27">
        <v>3</v>
      </c>
    </row>
    <row r="8" spans="1:20" ht="46.5" customHeight="1">
      <c r="A8" s="26" t="s">
        <v>55</v>
      </c>
      <c r="B8" s="29" t="s">
        <v>137</v>
      </c>
      <c r="C8" s="20">
        <f>SUM(C9:C12)</f>
        <v>346533</v>
      </c>
      <c r="D8" s="20">
        <f>SUM(D9:D12)</f>
        <v>118299</v>
      </c>
      <c r="E8" s="26"/>
    </row>
    <row r="9" spans="1:20" ht="44.25" customHeight="1">
      <c r="A9" s="27">
        <v>1</v>
      </c>
      <c r="B9" s="26" t="s">
        <v>120</v>
      </c>
      <c r="C9" s="31">
        <v>20265</v>
      </c>
      <c r="D9" s="31">
        <v>21299</v>
      </c>
      <c r="E9" s="31"/>
    </row>
    <row r="10" spans="1:20" ht="69.75" customHeight="1">
      <c r="A10" s="27">
        <v>2</v>
      </c>
      <c r="B10" s="32" t="s">
        <v>316</v>
      </c>
      <c r="C10" s="31">
        <v>52650</v>
      </c>
      <c r="D10" s="31">
        <v>3000</v>
      </c>
      <c r="E10" s="31"/>
    </row>
    <row r="11" spans="1:20" ht="44.25" customHeight="1">
      <c r="A11" s="27">
        <v>3</v>
      </c>
      <c r="B11" s="32" t="s">
        <v>121</v>
      </c>
      <c r="C11" s="31">
        <v>94130</v>
      </c>
      <c r="D11" s="31">
        <v>94000</v>
      </c>
      <c r="E11" s="31"/>
    </row>
    <row r="12" spans="1:20" ht="44.25" customHeight="1">
      <c r="A12" s="33">
        <v>4</v>
      </c>
      <c r="B12" s="34" t="s">
        <v>308</v>
      </c>
      <c r="C12" s="35">
        <v>179488</v>
      </c>
      <c r="D12" s="35"/>
      <c r="E12" s="35"/>
    </row>
    <row r="13" spans="1:20" ht="72" customHeight="1">
      <c r="A13" s="29" t="s">
        <v>57</v>
      </c>
      <c r="B13" s="34" t="s">
        <v>144</v>
      </c>
      <c r="C13" s="36">
        <v>100000</v>
      </c>
      <c r="D13" s="36">
        <v>70500</v>
      </c>
      <c r="E13" s="35"/>
    </row>
    <row r="14" spans="1:20" ht="19.5" hidden="1" customHeight="1">
      <c r="B14" s="41" t="s">
        <v>116</v>
      </c>
      <c r="C14" s="41"/>
      <c r="D14" s="41"/>
      <c r="E14" s="41"/>
    </row>
    <row r="15" spans="1:20" ht="42.75" hidden="1" customHeight="1">
      <c r="B15" s="41" t="s">
        <v>136</v>
      </c>
      <c r="C15" s="41"/>
      <c r="D15" s="41"/>
      <c r="E15" s="41"/>
    </row>
    <row r="16" spans="1:20" ht="19.5" customHeight="1"/>
    <row r="17" spans="3:3" ht="19.5" customHeight="1"/>
    <row r="18" spans="3:3" ht="19.5" customHeight="1">
      <c r="C18" s="37"/>
    </row>
    <row r="23" spans="3:3">
      <c r="C23" s="37"/>
    </row>
    <row r="29" spans="3:3">
      <c r="C29" s="37"/>
    </row>
    <row r="31" spans="3:3">
      <c r="C31" s="37"/>
    </row>
  </sheetData>
  <mergeCells count="10">
    <mergeCell ref="B14:E14"/>
    <mergeCell ref="B15:E15"/>
    <mergeCell ref="A1:E1"/>
    <mergeCell ref="A2:E2"/>
    <mergeCell ref="A3:E3"/>
    <mergeCell ref="A4:E4"/>
    <mergeCell ref="C5:D5"/>
    <mergeCell ref="E5:E6"/>
    <mergeCell ref="A5:A6"/>
    <mergeCell ref="B5:B6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80" fitToWidth="0" fitToHeight="0" pageOrder="overThenDown" orientation="portrait" r:id="rId1"/>
  <headerFooter>
    <oddFooter>&amp;R&amp;14&amp;P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AL129"/>
  <sheetViews>
    <sheetView tabSelected="1" view="pageBreakPreview" zoomScale="70" zoomScaleNormal="55" zoomScaleSheetLayoutView="70" workbookViewId="0">
      <selection activeCell="L17" sqref="L17"/>
    </sheetView>
  </sheetViews>
  <sheetFormatPr defaultColWidth="9" defaultRowHeight="15.75"/>
  <cols>
    <col min="1" max="1" width="6" style="8" customWidth="1"/>
    <col min="2" max="2" width="47.125" style="8" customWidth="1"/>
    <col min="3" max="3" width="9.75" style="8" hidden="1" customWidth="1"/>
    <col min="4" max="4" width="9.5" style="8" hidden="1" customWidth="1"/>
    <col min="5" max="5" width="11.125" style="8" customWidth="1"/>
    <col min="6" max="6" width="17.25" style="8" customWidth="1"/>
    <col min="7" max="7" width="13.375" style="8" hidden="1" customWidth="1"/>
    <col min="8" max="8" width="9.5" style="8" customWidth="1"/>
    <col min="9" max="9" width="22.25" style="8" customWidth="1"/>
    <col min="10" max="10" width="13" style="8" customWidth="1"/>
    <col min="11" max="11" width="8.25" style="8" hidden="1" customWidth="1"/>
    <col min="12" max="12" width="21.875" style="8" customWidth="1"/>
    <col min="13" max="17" width="11.875" style="8" hidden="1" customWidth="1"/>
    <col min="18" max="18" width="12.5" style="8" hidden="1" customWidth="1"/>
    <col min="19" max="19" width="11.125" style="8" hidden="1" customWidth="1"/>
    <col min="20" max="20" width="13.125" style="8" hidden="1" customWidth="1"/>
    <col min="21" max="21" width="8.625" style="8" hidden="1" customWidth="1"/>
    <col min="22" max="25" width="11.625" style="8" hidden="1" customWidth="1"/>
    <col min="26" max="26" width="11.75" style="8" customWidth="1"/>
    <col min="27" max="27" width="11.75" style="8" hidden="1" customWidth="1"/>
    <col min="28" max="28" width="16.25" style="8" customWidth="1"/>
    <col min="29" max="33" width="12.75" style="8" hidden="1" customWidth="1"/>
    <col min="34" max="34" width="12.5" style="8" customWidth="1"/>
    <col min="35" max="35" width="11.125" style="8" hidden="1" customWidth="1"/>
    <col min="36" max="36" width="14.5" style="8" customWidth="1"/>
    <col min="37" max="37" width="8.625" style="8" hidden="1" customWidth="1"/>
    <col min="38" max="38" width="14.375" style="8" customWidth="1"/>
    <col min="39" max="16384" width="9" style="15"/>
  </cols>
  <sheetData>
    <row r="1" spans="1:38" ht="51" customHeight="1">
      <c r="A1" s="43" t="s">
        <v>242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18.75" customHeight="1">
      <c r="A2" s="50" t="s">
        <v>317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18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77.25" customHeight="1">
      <c r="A4" s="51" t="s">
        <v>0</v>
      </c>
      <c r="B4" s="51" t="s">
        <v>1</v>
      </c>
      <c r="C4" s="51" t="s">
        <v>2</v>
      </c>
      <c r="D4" s="51" t="s">
        <v>162</v>
      </c>
      <c r="E4" s="51" t="s">
        <v>111</v>
      </c>
      <c r="F4" s="51" t="s">
        <v>110</v>
      </c>
      <c r="G4" s="51" t="s">
        <v>241</v>
      </c>
      <c r="H4" s="51" t="s">
        <v>117</v>
      </c>
      <c r="I4" s="54" t="s">
        <v>306</v>
      </c>
      <c r="J4" s="55"/>
      <c r="K4" s="55"/>
      <c r="L4" s="55"/>
      <c r="M4" s="56"/>
      <c r="N4" s="54" t="s">
        <v>163</v>
      </c>
      <c r="O4" s="55"/>
      <c r="P4" s="55"/>
      <c r="Q4" s="56"/>
      <c r="R4" s="54" t="s">
        <v>164</v>
      </c>
      <c r="S4" s="55"/>
      <c r="T4" s="55"/>
      <c r="U4" s="56"/>
      <c r="V4" s="54" t="s">
        <v>159</v>
      </c>
      <c r="W4" s="55"/>
      <c r="X4" s="55"/>
      <c r="Y4" s="56"/>
      <c r="Z4" s="54" t="s">
        <v>160</v>
      </c>
      <c r="AA4" s="55"/>
      <c r="AB4" s="55"/>
      <c r="AC4" s="56"/>
      <c r="AD4" s="54" t="s">
        <v>170</v>
      </c>
      <c r="AE4" s="55"/>
      <c r="AF4" s="55"/>
      <c r="AG4" s="56"/>
      <c r="AH4" s="54" t="s">
        <v>161</v>
      </c>
      <c r="AI4" s="55"/>
      <c r="AJ4" s="55"/>
      <c r="AK4" s="56"/>
      <c r="AL4" s="57" t="s">
        <v>3</v>
      </c>
    </row>
    <row r="5" spans="1:38" ht="20.25" customHeight="1">
      <c r="A5" s="52"/>
      <c r="B5" s="52"/>
      <c r="C5" s="52"/>
      <c r="D5" s="52"/>
      <c r="E5" s="52"/>
      <c r="F5" s="52"/>
      <c r="G5" s="52"/>
      <c r="H5" s="52"/>
      <c r="I5" s="51" t="s">
        <v>118</v>
      </c>
      <c r="J5" s="54" t="s">
        <v>145</v>
      </c>
      <c r="K5" s="55"/>
      <c r="L5" s="55"/>
      <c r="M5" s="56"/>
      <c r="N5" s="51" t="s">
        <v>119</v>
      </c>
      <c r="O5" s="58" t="s">
        <v>147</v>
      </c>
      <c r="P5" s="59"/>
      <c r="Q5" s="60"/>
      <c r="R5" s="51" t="s">
        <v>119</v>
      </c>
      <c r="S5" s="58" t="s">
        <v>147</v>
      </c>
      <c r="T5" s="59"/>
      <c r="U5" s="60"/>
      <c r="V5" s="51" t="s">
        <v>119</v>
      </c>
      <c r="W5" s="58" t="s">
        <v>147</v>
      </c>
      <c r="X5" s="59"/>
      <c r="Y5" s="60"/>
      <c r="Z5" s="51" t="s">
        <v>119</v>
      </c>
      <c r="AA5" s="58" t="s">
        <v>147</v>
      </c>
      <c r="AB5" s="59"/>
      <c r="AC5" s="60"/>
      <c r="AD5" s="51" t="s">
        <v>119</v>
      </c>
      <c r="AE5" s="58" t="s">
        <v>147</v>
      </c>
      <c r="AF5" s="59"/>
      <c r="AG5" s="60"/>
      <c r="AH5" s="51" t="s">
        <v>119</v>
      </c>
      <c r="AI5" s="58" t="s">
        <v>147</v>
      </c>
      <c r="AJ5" s="59"/>
      <c r="AK5" s="60"/>
      <c r="AL5" s="57"/>
    </row>
    <row r="6" spans="1:38" ht="15.75" customHeight="1">
      <c r="A6" s="52"/>
      <c r="B6" s="52"/>
      <c r="C6" s="52"/>
      <c r="D6" s="52"/>
      <c r="E6" s="52"/>
      <c r="F6" s="52"/>
      <c r="G6" s="52"/>
      <c r="H6" s="52"/>
      <c r="I6" s="52"/>
      <c r="J6" s="51" t="s">
        <v>119</v>
      </c>
      <c r="K6" s="54" t="s">
        <v>147</v>
      </c>
      <c r="L6" s="55"/>
      <c r="M6" s="56"/>
      <c r="N6" s="52"/>
      <c r="O6" s="61"/>
      <c r="P6" s="62"/>
      <c r="Q6" s="63"/>
      <c r="R6" s="52"/>
      <c r="S6" s="61"/>
      <c r="T6" s="62"/>
      <c r="U6" s="63"/>
      <c r="V6" s="52"/>
      <c r="W6" s="61"/>
      <c r="X6" s="62"/>
      <c r="Y6" s="63"/>
      <c r="Z6" s="52"/>
      <c r="AA6" s="61"/>
      <c r="AB6" s="62"/>
      <c r="AC6" s="63"/>
      <c r="AD6" s="52"/>
      <c r="AE6" s="61"/>
      <c r="AF6" s="62"/>
      <c r="AG6" s="63"/>
      <c r="AH6" s="52"/>
      <c r="AI6" s="61"/>
      <c r="AJ6" s="62"/>
      <c r="AK6" s="63"/>
      <c r="AL6" s="57"/>
    </row>
    <row r="7" spans="1:38" ht="15.7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1" t="s">
        <v>148</v>
      </c>
      <c r="L7" s="51" t="s">
        <v>146</v>
      </c>
      <c r="M7" s="51" t="s">
        <v>149</v>
      </c>
      <c r="N7" s="52"/>
      <c r="O7" s="51" t="s">
        <v>148</v>
      </c>
      <c r="P7" s="51" t="s">
        <v>146</v>
      </c>
      <c r="Q7" s="51" t="s">
        <v>149</v>
      </c>
      <c r="R7" s="52"/>
      <c r="S7" s="51" t="s">
        <v>148</v>
      </c>
      <c r="T7" s="51" t="s">
        <v>146</v>
      </c>
      <c r="U7" s="51" t="s">
        <v>149</v>
      </c>
      <c r="V7" s="52"/>
      <c r="W7" s="51" t="s">
        <v>148</v>
      </c>
      <c r="X7" s="51" t="s">
        <v>146</v>
      </c>
      <c r="Y7" s="51" t="s">
        <v>149</v>
      </c>
      <c r="Z7" s="52"/>
      <c r="AA7" s="51" t="s">
        <v>148</v>
      </c>
      <c r="AB7" s="51" t="s">
        <v>146</v>
      </c>
      <c r="AC7" s="51" t="s">
        <v>149</v>
      </c>
      <c r="AD7" s="52"/>
      <c r="AE7" s="51" t="s">
        <v>148</v>
      </c>
      <c r="AF7" s="51" t="s">
        <v>146</v>
      </c>
      <c r="AG7" s="51" t="s">
        <v>149</v>
      </c>
      <c r="AH7" s="52"/>
      <c r="AI7" s="51" t="s">
        <v>148</v>
      </c>
      <c r="AJ7" s="51" t="s">
        <v>146</v>
      </c>
      <c r="AK7" s="51" t="s">
        <v>149</v>
      </c>
      <c r="AL7" s="57"/>
    </row>
    <row r="8" spans="1:38" ht="61.5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7"/>
    </row>
    <row r="9" spans="1:38" ht="20.25" customHeight="1">
      <c r="A9" s="14" t="s">
        <v>4</v>
      </c>
      <c r="B9" s="14" t="s">
        <v>36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35.25" hidden="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9">
        <f>'PL01-Du kien Von 2023'!D8</f>
        <v>118299</v>
      </c>
      <c r="AK10" s="3"/>
      <c r="AL10" s="18"/>
    </row>
    <row r="11" spans="1:38" ht="35.25" hidden="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9">
        <f>AJ10-AJ12</f>
        <v>0</v>
      </c>
      <c r="AK11" s="3"/>
      <c r="AL11" s="3"/>
    </row>
    <row r="12" spans="1:38" ht="20.25" customHeight="1">
      <c r="A12" s="16"/>
      <c r="B12" s="16" t="s">
        <v>112</v>
      </c>
      <c r="C12" s="16"/>
      <c r="D12" s="16"/>
      <c r="E12" s="16"/>
      <c r="F12" s="16"/>
      <c r="G12" s="16"/>
      <c r="H12" s="16"/>
      <c r="I12" s="16"/>
      <c r="J12" s="9">
        <f t="shared" ref="J12:AK12" si="0">J13+J25+J64+J75+J107+J118+J123+J129</f>
        <v>954923</v>
      </c>
      <c r="K12" s="9">
        <f t="shared" si="0"/>
        <v>3600</v>
      </c>
      <c r="L12" s="9">
        <f t="shared" si="0"/>
        <v>878030.19</v>
      </c>
      <c r="M12" s="9">
        <f t="shared" si="0"/>
        <v>67292.81</v>
      </c>
      <c r="N12" s="9">
        <f t="shared" si="0"/>
        <v>950572</v>
      </c>
      <c r="O12" s="9">
        <f t="shared" si="0"/>
        <v>3600</v>
      </c>
      <c r="P12" s="9">
        <f t="shared" si="0"/>
        <v>879579.19</v>
      </c>
      <c r="Q12" s="9">
        <f t="shared" si="0"/>
        <v>67392.81</v>
      </c>
      <c r="R12" s="9">
        <f t="shared" si="0"/>
        <v>140528</v>
      </c>
      <c r="S12" s="9">
        <f t="shared" si="0"/>
        <v>0</v>
      </c>
      <c r="T12" s="9">
        <f t="shared" si="0"/>
        <v>140448</v>
      </c>
      <c r="U12" s="9">
        <f t="shared" si="0"/>
        <v>80</v>
      </c>
      <c r="V12" s="9">
        <f t="shared" si="0"/>
        <v>322299.51500000001</v>
      </c>
      <c r="W12" s="9">
        <f t="shared" si="0"/>
        <v>3600</v>
      </c>
      <c r="X12" s="9">
        <f t="shared" si="0"/>
        <v>308770.51500000001</v>
      </c>
      <c r="Y12" s="9">
        <f t="shared" si="0"/>
        <v>9929</v>
      </c>
      <c r="Z12" s="9">
        <f t="shared" si="0"/>
        <v>263318</v>
      </c>
      <c r="AA12" s="9">
        <f t="shared" si="0"/>
        <v>3600</v>
      </c>
      <c r="AB12" s="9">
        <f t="shared" si="0"/>
        <v>257018</v>
      </c>
      <c r="AC12" s="9">
        <f t="shared" si="0"/>
        <v>2700</v>
      </c>
      <c r="AD12" s="9">
        <f t="shared" si="0"/>
        <v>260808</v>
      </c>
      <c r="AE12" s="9">
        <f t="shared" si="0"/>
        <v>3600</v>
      </c>
      <c r="AF12" s="9">
        <f t="shared" si="0"/>
        <v>254508</v>
      </c>
      <c r="AG12" s="9">
        <f t="shared" si="0"/>
        <v>2700</v>
      </c>
      <c r="AH12" s="9">
        <f t="shared" si="0"/>
        <v>127819</v>
      </c>
      <c r="AI12" s="9">
        <f t="shared" si="0"/>
        <v>0</v>
      </c>
      <c r="AJ12" s="9">
        <f t="shared" si="0"/>
        <v>118299</v>
      </c>
      <c r="AK12" s="9" t="e">
        <f t="shared" si="0"/>
        <v>#REF!</v>
      </c>
      <c r="AL12" s="9"/>
    </row>
    <row r="13" spans="1:38" ht="16.5">
      <c r="A13" s="10" t="s">
        <v>55</v>
      </c>
      <c r="B13" s="10" t="s">
        <v>131</v>
      </c>
      <c r="C13" s="10"/>
      <c r="D13" s="10"/>
      <c r="E13" s="10"/>
      <c r="F13" s="10"/>
      <c r="G13" s="10"/>
      <c r="H13" s="19"/>
      <c r="I13" s="19"/>
      <c r="J13" s="11">
        <f t="shared" ref="J13:AK13" si="1">J14+J16+J18+J23</f>
        <v>30160</v>
      </c>
      <c r="K13" s="11">
        <f t="shared" si="1"/>
        <v>0</v>
      </c>
      <c r="L13" s="11">
        <f t="shared" si="1"/>
        <v>30160</v>
      </c>
      <c r="M13" s="11">
        <f t="shared" si="1"/>
        <v>0</v>
      </c>
      <c r="N13" s="11">
        <f t="shared" si="1"/>
        <v>30160</v>
      </c>
      <c r="O13" s="11">
        <f t="shared" si="1"/>
        <v>0</v>
      </c>
      <c r="P13" s="11">
        <f t="shared" si="1"/>
        <v>30160</v>
      </c>
      <c r="Q13" s="11">
        <f t="shared" si="1"/>
        <v>0</v>
      </c>
      <c r="R13" s="11">
        <f t="shared" si="1"/>
        <v>5122</v>
      </c>
      <c r="S13" s="11">
        <f t="shared" si="1"/>
        <v>0</v>
      </c>
      <c r="T13" s="11">
        <f t="shared" si="1"/>
        <v>5122</v>
      </c>
      <c r="U13" s="11">
        <f t="shared" si="1"/>
        <v>0</v>
      </c>
      <c r="V13" s="11">
        <f t="shared" si="1"/>
        <v>14121.737999999999</v>
      </c>
      <c r="W13" s="11">
        <f t="shared" si="1"/>
        <v>0</v>
      </c>
      <c r="X13" s="11">
        <f t="shared" si="1"/>
        <v>14121.737999999999</v>
      </c>
      <c r="Y13" s="11">
        <f t="shared" si="1"/>
        <v>0</v>
      </c>
      <c r="Z13" s="11">
        <f t="shared" si="1"/>
        <v>8972</v>
      </c>
      <c r="AA13" s="11">
        <f t="shared" si="1"/>
        <v>0</v>
      </c>
      <c r="AB13" s="11">
        <f t="shared" si="1"/>
        <v>8972</v>
      </c>
      <c r="AC13" s="11">
        <f t="shared" si="1"/>
        <v>0</v>
      </c>
      <c r="AD13" s="11">
        <f t="shared" si="1"/>
        <v>8972</v>
      </c>
      <c r="AE13" s="11">
        <f t="shared" si="1"/>
        <v>0</v>
      </c>
      <c r="AF13" s="11">
        <f t="shared" si="1"/>
        <v>8972</v>
      </c>
      <c r="AG13" s="11">
        <f t="shared" si="1"/>
        <v>0</v>
      </c>
      <c r="AH13" s="11">
        <f t="shared" si="1"/>
        <v>8938</v>
      </c>
      <c r="AI13" s="11">
        <f t="shared" si="1"/>
        <v>0</v>
      </c>
      <c r="AJ13" s="11">
        <f t="shared" si="1"/>
        <v>8938</v>
      </c>
      <c r="AK13" s="11">
        <f t="shared" si="1"/>
        <v>0</v>
      </c>
      <c r="AL13" s="10"/>
    </row>
    <row r="14" spans="1:38" ht="33">
      <c r="A14" s="10" t="s">
        <v>150</v>
      </c>
      <c r="B14" s="10" t="s">
        <v>165</v>
      </c>
      <c r="C14" s="10"/>
      <c r="D14" s="10"/>
      <c r="E14" s="10"/>
      <c r="F14" s="10"/>
      <c r="G14" s="10"/>
      <c r="H14" s="19"/>
      <c r="I14" s="19"/>
      <c r="J14" s="11">
        <f t="shared" ref="J14:AI14" si="2">SUM(J15:J15)</f>
        <v>3000</v>
      </c>
      <c r="K14" s="11">
        <f t="shared" si="2"/>
        <v>0</v>
      </c>
      <c r="L14" s="11">
        <f t="shared" si="2"/>
        <v>3000</v>
      </c>
      <c r="M14" s="11">
        <f t="shared" si="2"/>
        <v>0</v>
      </c>
      <c r="N14" s="11">
        <f t="shared" si="2"/>
        <v>3000</v>
      </c>
      <c r="O14" s="11">
        <f t="shared" si="2"/>
        <v>0</v>
      </c>
      <c r="P14" s="11">
        <f t="shared" si="2"/>
        <v>3000</v>
      </c>
      <c r="Q14" s="11">
        <f t="shared" si="2"/>
        <v>0</v>
      </c>
      <c r="R14" s="11">
        <f t="shared" si="2"/>
        <v>1000</v>
      </c>
      <c r="S14" s="11">
        <f t="shared" si="2"/>
        <v>0</v>
      </c>
      <c r="T14" s="11">
        <f t="shared" si="2"/>
        <v>1000</v>
      </c>
      <c r="U14" s="11">
        <f t="shared" si="2"/>
        <v>0</v>
      </c>
      <c r="V14" s="11">
        <f t="shared" si="2"/>
        <v>3000</v>
      </c>
      <c r="W14" s="11">
        <f t="shared" si="2"/>
        <v>0</v>
      </c>
      <c r="X14" s="11">
        <f t="shared" si="2"/>
        <v>3000</v>
      </c>
      <c r="Y14" s="11">
        <f t="shared" si="2"/>
        <v>0</v>
      </c>
      <c r="Z14" s="11">
        <f t="shared" si="2"/>
        <v>2000</v>
      </c>
      <c r="AA14" s="11">
        <f t="shared" si="2"/>
        <v>0</v>
      </c>
      <c r="AB14" s="11">
        <f t="shared" si="2"/>
        <v>2000</v>
      </c>
      <c r="AC14" s="11">
        <f t="shared" si="2"/>
        <v>0</v>
      </c>
      <c r="AD14" s="11">
        <f t="shared" si="2"/>
        <v>2000</v>
      </c>
      <c r="AE14" s="11">
        <f t="shared" si="2"/>
        <v>0</v>
      </c>
      <c r="AF14" s="11">
        <f t="shared" si="2"/>
        <v>2000</v>
      </c>
      <c r="AG14" s="11">
        <f t="shared" si="2"/>
        <v>0</v>
      </c>
      <c r="AH14" s="11">
        <f t="shared" si="2"/>
        <v>1000</v>
      </c>
      <c r="AI14" s="11">
        <f t="shared" si="2"/>
        <v>0</v>
      </c>
      <c r="AJ14" s="11">
        <f>SUBTOTAL(109,(AJ15))</f>
        <v>1000</v>
      </c>
      <c r="AK14" s="11">
        <f>SUM(AK15:AK15)</f>
        <v>0</v>
      </c>
      <c r="AL14" s="10"/>
    </row>
    <row r="15" spans="1:38" ht="49.5">
      <c r="A15" s="5">
        <v>1</v>
      </c>
      <c r="B15" s="5" t="s">
        <v>53</v>
      </c>
      <c r="C15" s="5" t="s">
        <v>17</v>
      </c>
      <c r="D15" s="5"/>
      <c r="E15" s="5" t="s">
        <v>42</v>
      </c>
      <c r="F15" s="5" t="s">
        <v>54</v>
      </c>
      <c r="G15" s="5"/>
      <c r="H15" s="4" t="s">
        <v>21</v>
      </c>
      <c r="I15" s="4" t="s">
        <v>244</v>
      </c>
      <c r="J15" s="7">
        <f>SUM(K15:M15)</f>
        <v>3000</v>
      </c>
      <c r="K15" s="7"/>
      <c r="L15" s="7">
        <v>3000</v>
      </c>
      <c r="M15" s="7"/>
      <c r="N15" s="7">
        <f>SUM(O15:Q15)</f>
        <v>3000</v>
      </c>
      <c r="O15" s="7"/>
      <c r="P15" s="7">
        <v>3000</v>
      </c>
      <c r="Q15" s="7"/>
      <c r="R15" s="7">
        <f>SUM(S15:U15)</f>
        <v>1000</v>
      </c>
      <c r="S15" s="7"/>
      <c r="T15" s="7">
        <v>1000</v>
      </c>
      <c r="U15" s="7"/>
      <c r="V15" s="7">
        <f>SUM(W15:Y15)</f>
        <v>3000</v>
      </c>
      <c r="W15" s="7"/>
      <c r="X15" s="7">
        <v>3000</v>
      </c>
      <c r="Y15" s="7"/>
      <c r="Z15" s="7">
        <f>SUM(AA15:AC15)</f>
        <v>2000</v>
      </c>
      <c r="AA15" s="7"/>
      <c r="AB15" s="7">
        <v>2000</v>
      </c>
      <c r="AC15" s="7"/>
      <c r="AD15" s="7">
        <f>SUM(AE15:AG15)</f>
        <v>2000</v>
      </c>
      <c r="AE15" s="7"/>
      <c r="AF15" s="7">
        <v>2000</v>
      </c>
      <c r="AG15" s="7"/>
      <c r="AH15" s="7">
        <f>SUM(AI15:AK15)</f>
        <v>1000</v>
      </c>
      <c r="AI15" s="7"/>
      <c r="AJ15" s="7">
        <v>1000</v>
      </c>
      <c r="AK15" s="7"/>
      <c r="AL15" s="5"/>
    </row>
    <row r="16" spans="1:38" ht="16.5">
      <c r="A16" s="10" t="s">
        <v>151</v>
      </c>
      <c r="B16" s="10" t="s">
        <v>166</v>
      </c>
      <c r="C16" s="10"/>
      <c r="D16" s="10"/>
      <c r="E16" s="10"/>
      <c r="F16" s="10"/>
      <c r="G16" s="10"/>
      <c r="H16" s="19"/>
      <c r="I16" s="19"/>
      <c r="J16" s="11">
        <f t="shared" ref="J16:AI16" si="3">SUM(J17:J17)</f>
        <v>5800</v>
      </c>
      <c r="K16" s="11">
        <f t="shared" si="3"/>
        <v>0</v>
      </c>
      <c r="L16" s="11">
        <f t="shared" si="3"/>
        <v>5800</v>
      </c>
      <c r="M16" s="11">
        <f t="shared" si="3"/>
        <v>0</v>
      </c>
      <c r="N16" s="11">
        <f t="shared" si="3"/>
        <v>5800</v>
      </c>
      <c r="O16" s="11">
        <f t="shared" si="3"/>
        <v>0</v>
      </c>
      <c r="P16" s="11">
        <f t="shared" si="3"/>
        <v>5800</v>
      </c>
      <c r="Q16" s="11">
        <f t="shared" si="3"/>
        <v>0</v>
      </c>
      <c r="R16" s="11">
        <f t="shared" si="3"/>
        <v>1000</v>
      </c>
      <c r="S16" s="11">
        <f t="shared" si="3"/>
        <v>0</v>
      </c>
      <c r="T16" s="11">
        <f t="shared" si="3"/>
        <v>1000</v>
      </c>
      <c r="U16" s="11">
        <f t="shared" si="3"/>
        <v>0</v>
      </c>
      <c r="V16" s="11">
        <f t="shared" si="3"/>
        <v>5700</v>
      </c>
      <c r="W16" s="11">
        <f t="shared" si="3"/>
        <v>0</v>
      </c>
      <c r="X16" s="11">
        <f t="shared" si="3"/>
        <v>5700</v>
      </c>
      <c r="Y16" s="11">
        <f t="shared" si="3"/>
        <v>0</v>
      </c>
      <c r="Z16" s="11">
        <f t="shared" si="3"/>
        <v>3250</v>
      </c>
      <c r="AA16" s="11">
        <f t="shared" si="3"/>
        <v>0</v>
      </c>
      <c r="AB16" s="11">
        <f t="shared" si="3"/>
        <v>3250</v>
      </c>
      <c r="AC16" s="11">
        <f t="shared" si="3"/>
        <v>0</v>
      </c>
      <c r="AD16" s="11">
        <f t="shared" si="3"/>
        <v>3250</v>
      </c>
      <c r="AE16" s="11">
        <f t="shared" si="3"/>
        <v>0</v>
      </c>
      <c r="AF16" s="11">
        <f t="shared" si="3"/>
        <v>3250</v>
      </c>
      <c r="AG16" s="11">
        <f t="shared" si="3"/>
        <v>0</v>
      </c>
      <c r="AH16" s="11">
        <f t="shared" si="3"/>
        <v>1500</v>
      </c>
      <c r="AI16" s="11">
        <f t="shared" si="3"/>
        <v>0</v>
      </c>
      <c r="AJ16" s="11">
        <f>SUBTOTAL(109,(AJ17:AJ17))</f>
        <v>1500</v>
      </c>
      <c r="AK16" s="11">
        <f>SUM(AK17:AK17)</f>
        <v>0</v>
      </c>
      <c r="AL16" s="10"/>
    </row>
    <row r="17" spans="1:38" ht="49.5">
      <c r="A17" s="5">
        <v>1</v>
      </c>
      <c r="B17" s="5" t="s">
        <v>32</v>
      </c>
      <c r="C17" s="5" t="s">
        <v>17</v>
      </c>
      <c r="D17" s="5"/>
      <c r="E17" s="5" t="s">
        <v>6</v>
      </c>
      <c r="F17" s="5" t="s">
        <v>33</v>
      </c>
      <c r="G17" s="5"/>
      <c r="H17" s="4" t="s">
        <v>13</v>
      </c>
      <c r="I17" s="4" t="s">
        <v>245</v>
      </c>
      <c r="J17" s="7">
        <f>SUM(K17:M17)</f>
        <v>5800</v>
      </c>
      <c r="K17" s="7"/>
      <c r="L17" s="7">
        <v>5800</v>
      </c>
      <c r="M17" s="7"/>
      <c r="N17" s="7">
        <f>SUM(O17:Q17)</f>
        <v>5800</v>
      </c>
      <c r="O17" s="7"/>
      <c r="P17" s="7">
        <v>5800</v>
      </c>
      <c r="Q17" s="7"/>
      <c r="R17" s="7">
        <f>SUM(S17:U17)</f>
        <v>1000</v>
      </c>
      <c r="S17" s="7"/>
      <c r="T17" s="7">
        <v>1000</v>
      </c>
      <c r="U17" s="7"/>
      <c r="V17" s="7">
        <f>SUM(W17:Y17)</f>
        <v>5700</v>
      </c>
      <c r="W17" s="7"/>
      <c r="X17" s="7">
        <v>5700</v>
      </c>
      <c r="Y17" s="7"/>
      <c r="Z17" s="7">
        <f>SUM(AA17:AC17)</f>
        <v>3250</v>
      </c>
      <c r="AA17" s="7"/>
      <c r="AB17" s="7">
        <v>3250</v>
      </c>
      <c r="AC17" s="7"/>
      <c r="AD17" s="7">
        <f>SUM(AE17:AG17)</f>
        <v>3250</v>
      </c>
      <c r="AE17" s="7"/>
      <c r="AF17" s="7">
        <v>3250</v>
      </c>
      <c r="AG17" s="7"/>
      <c r="AH17" s="7">
        <f>SUM(AI17:AK17)</f>
        <v>1500</v>
      </c>
      <c r="AI17" s="7"/>
      <c r="AJ17" s="7">
        <v>1500</v>
      </c>
      <c r="AK17" s="7"/>
      <c r="AL17" s="5"/>
    </row>
    <row r="18" spans="1:38" ht="16.5">
      <c r="A18" s="10" t="s">
        <v>152</v>
      </c>
      <c r="B18" s="10" t="s">
        <v>167</v>
      </c>
      <c r="C18" s="10"/>
      <c r="D18" s="10"/>
      <c r="E18" s="10"/>
      <c r="F18" s="10"/>
      <c r="G18" s="10"/>
      <c r="H18" s="19"/>
      <c r="I18" s="19"/>
      <c r="J18" s="11">
        <f t="shared" ref="J18:AI18" si="4">SUM(J19:J22)</f>
        <v>20600</v>
      </c>
      <c r="K18" s="11">
        <f t="shared" si="4"/>
        <v>0</v>
      </c>
      <c r="L18" s="11">
        <f t="shared" si="4"/>
        <v>20600</v>
      </c>
      <c r="M18" s="11">
        <f t="shared" si="4"/>
        <v>0</v>
      </c>
      <c r="N18" s="11">
        <f t="shared" si="4"/>
        <v>20600</v>
      </c>
      <c r="O18" s="11">
        <f t="shared" si="4"/>
        <v>0</v>
      </c>
      <c r="P18" s="11">
        <f t="shared" si="4"/>
        <v>20600</v>
      </c>
      <c r="Q18" s="11">
        <f t="shared" si="4"/>
        <v>0</v>
      </c>
      <c r="R18" s="11">
        <f t="shared" si="4"/>
        <v>3122</v>
      </c>
      <c r="S18" s="11">
        <f t="shared" si="4"/>
        <v>0</v>
      </c>
      <c r="T18" s="11">
        <f t="shared" si="4"/>
        <v>3122</v>
      </c>
      <c r="U18" s="11">
        <f t="shared" si="4"/>
        <v>0</v>
      </c>
      <c r="V18" s="11">
        <f t="shared" si="4"/>
        <v>5421.7379999999994</v>
      </c>
      <c r="W18" s="11">
        <f t="shared" si="4"/>
        <v>0</v>
      </c>
      <c r="X18" s="11">
        <f t="shared" si="4"/>
        <v>5421.7379999999994</v>
      </c>
      <c r="Y18" s="11">
        <f t="shared" si="4"/>
        <v>0</v>
      </c>
      <c r="Z18" s="11">
        <f t="shared" si="4"/>
        <v>3722</v>
      </c>
      <c r="AA18" s="11">
        <f t="shared" si="4"/>
        <v>0</v>
      </c>
      <c r="AB18" s="11">
        <f t="shared" si="4"/>
        <v>3722</v>
      </c>
      <c r="AC18" s="11">
        <f t="shared" si="4"/>
        <v>0</v>
      </c>
      <c r="AD18" s="11">
        <f t="shared" si="4"/>
        <v>3722</v>
      </c>
      <c r="AE18" s="11">
        <f t="shared" si="4"/>
        <v>0</v>
      </c>
      <c r="AF18" s="11">
        <f t="shared" si="4"/>
        <v>3722</v>
      </c>
      <c r="AG18" s="11">
        <f t="shared" si="4"/>
        <v>0</v>
      </c>
      <c r="AH18" s="11">
        <f t="shared" si="4"/>
        <v>5678</v>
      </c>
      <c r="AI18" s="11">
        <f t="shared" si="4"/>
        <v>0</v>
      </c>
      <c r="AJ18" s="11">
        <f>SUBTOTAL(109,(AJ19:AJ22))</f>
        <v>5678</v>
      </c>
      <c r="AK18" s="11">
        <f>SUM(AK19:AK22)</f>
        <v>0</v>
      </c>
      <c r="AL18" s="10"/>
    </row>
    <row r="19" spans="1:38" ht="49.5">
      <c r="A19" s="5">
        <v>1</v>
      </c>
      <c r="B19" s="5" t="s">
        <v>25</v>
      </c>
      <c r="C19" s="5" t="s">
        <v>17</v>
      </c>
      <c r="D19" s="5" t="s">
        <v>234</v>
      </c>
      <c r="E19" s="5" t="s">
        <v>6</v>
      </c>
      <c r="F19" s="5" t="s">
        <v>26</v>
      </c>
      <c r="G19" s="17">
        <v>7950511</v>
      </c>
      <c r="H19" s="4" t="s">
        <v>23</v>
      </c>
      <c r="I19" s="4" t="s">
        <v>246</v>
      </c>
      <c r="J19" s="7">
        <f>SUM(K19:M19)</f>
        <v>8500</v>
      </c>
      <c r="K19" s="7"/>
      <c r="L19" s="7">
        <v>8500</v>
      </c>
      <c r="M19" s="7"/>
      <c r="N19" s="7">
        <f>SUM(O19:Q19)</f>
        <v>8500</v>
      </c>
      <c r="O19" s="7"/>
      <c r="P19" s="7">
        <v>8500</v>
      </c>
      <c r="Q19" s="7"/>
      <c r="R19" s="7">
        <f>SUM(S19:U19)</f>
        <v>1000</v>
      </c>
      <c r="S19" s="7"/>
      <c r="T19" s="7">
        <v>1000</v>
      </c>
      <c r="U19" s="7"/>
      <c r="V19" s="7">
        <f>SUM(W19:Y19)</f>
        <v>2699.7379999999998</v>
      </c>
      <c r="W19" s="7"/>
      <c r="X19" s="7">
        <v>2699.7379999999998</v>
      </c>
      <c r="Y19" s="7"/>
      <c r="Z19" s="7">
        <f>SUM(AA19:AC19)</f>
        <v>1000</v>
      </c>
      <c r="AA19" s="7"/>
      <c r="AB19" s="7">
        <v>1000</v>
      </c>
      <c r="AC19" s="7"/>
      <c r="AD19" s="7">
        <f>SUM(AE19:AG19)</f>
        <v>1000</v>
      </c>
      <c r="AE19" s="7"/>
      <c r="AF19" s="7">
        <v>1000</v>
      </c>
      <c r="AG19" s="7"/>
      <c r="AH19" s="7">
        <f t="shared" ref="AH19:AH22" si="5">SUM(AI19:AK19)</f>
        <v>2000</v>
      </c>
      <c r="AI19" s="7"/>
      <c r="AJ19" s="7">
        <v>2000</v>
      </c>
      <c r="AK19" s="7"/>
      <c r="AL19" s="5"/>
    </row>
    <row r="20" spans="1:38" ht="49.5">
      <c r="A20" s="5">
        <v>2</v>
      </c>
      <c r="B20" s="5" t="s">
        <v>174</v>
      </c>
      <c r="C20" s="5" t="s">
        <v>17</v>
      </c>
      <c r="D20" s="5"/>
      <c r="E20" s="5" t="s">
        <v>6</v>
      </c>
      <c r="F20" s="5" t="s">
        <v>133</v>
      </c>
      <c r="G20" s="5"/>
      <c r="H20" s="4" t="s">
        <v>23</v>
      </c>
      <c r="I20" s="4" t="s">
        <v>247</v>
      </c>
      <c r="J20" s="7">
        <f t="shared" ref="J20:J22" si="6">SUM(K20:M20)</f>
        <v>1800</v>
      </c>
      <c r="K20" s="7"/>
      <c r="L20" s="7">
        <v>1800</v>
      </c>
      <c r="M20" s="7"/>
      <c r="N20" s="7">
        <f t="shared" ref="N20:N22" si="7">SUM(O20:Q20)</f>
        <v>1800</v>
      </c>
      <c r="O20" s="7"/>
      <c r="P20" s="7">
        <v>1800</v>
      </c>
      <c r="Q20" s="7"/>
      <c r="R20" s="7">
        <f t="shared" ref="R20:R22" si="8">SUM(S20:U20)</f>
        <v>600</v>
      </c>
      <c r="S20" s="7"/>
      <c r="T20" s="7">
        <v>600</v>
      </c>
      <c r="U20" s="7"/>
      <c r="V20" s="7">
        <f t="shared" ref="V20:V22" si="9">SUM(W20:Y20)</f>
        <v>600</v>
      </c>
      <c r="W20" s="7"/>
      <c r="X20" s="7">
        <v>600</v>
      </c>
      <c r="Y20" s="7"/>
      <c r="Z20" s="7">
        <f t="shared" ref="Z20:Z22" si="10">SUM(AA20:AC20)</f>
        <v>600</v>
      </c>
      <c r="AA20" s="7"/>
      <c r="AB20" s="7">
        <v>600</v>
      </c>
      <c r="AC20" s="7"/>
      <c r="AD20" s="7">
        <f t="shared" ref="AD20:AD22" si="11">SUM(AE20:AG20)</f>
        <v>600</v>
      </c>
      <c r="AE20" s="7"/>
      <c r="AF20" s="7">
        <v>600</v>
      </c>
      <c r="AG20" s="7"/>
      <c r="AH20" s="7">
        <f t="shared" si="5"/>
        <v>500</v>
      </c>
      <c r="AI20" s="7"/>
      <c r="AJ20" s="7">
        <v>500</v>
      </c>
      <c r="AK20" s="7"/>
      <c r="AL20" s="5"/>
    </row>
    <row r="21" spans="1:38" ht="49.5">
      <c r="A21" s="5">
        <v>3</v>
      </c>
      <c r="B21" s="5" t="s">
        <v>154</v>
      </c>
      <c r="C21" s="5" t="s">
        <v>17</v>
      </c>
      <c r="D21" s="5"/>
      <c r="E21" s="5" t="s">
        <v>6</v>
      </c>
      <c r="F21" s="5" t="s">
        <v>7</v>
      </c>
      <c r="G21" s="5"/>
      <c r="H21" s="4" t="s">
        <v>23</v>
      </c>
      <c r="I21" s="4" t="s">
        <v>248</v>
      </c>
      <c r="J21" s="7">
        <f t="shared" si="6"/>
        <v>8500</v>
      </c>
      <c r="K21" s="7"/>
      <c r="L21" s="7">
        <v>8500</v>
      </c>
      <c r="M21" s="7"/>
      <c r="N21" s="7">
        <f t="shared" si="7"/>
        <v>8500</v>
      </c>
      <c r="O21" s="7"/>
      <c r="P21" s="7">
        <v>8500</v>
      </c>
      <c r="Q21" s="7"/>
      <c r="R21" s="7">
        <f t="shared" si="8"/>
        <v>1000</v>
      </c>
      <c r="S21" s="7"/>
      <c r="T21" s="7">
        <v>1000</v>
      </c>
      <c r="U21" s="7"/>
      <c r="V21" s="7">
        <f t="shared" si="9"/>
        <v>500</v>
      </c>
      <c r="W21" s="7"/>
      <c r="X21" s="7">
        <v>500</v>
      </c>
      <c r="Y21" s="7"/>
      <c r="Z21" s="7">
        <f t="shared" si="10"/>
        <v>500</v>
      </c>
      <c r="AA21" s="7"/>
      <c r="AB21" s="7">
        <v>500</v>
      </c>
      <c r="AC21" s="7"/>
      <c r="AD21" s="7">
        <f t="shared" si="11"/>
        <v>500</v>
      </c>
      <c r="AE21" s="7"/>
      <c r="AF21" s="7">
        <v>500</v>
      </c>
      <c r="AG21" s="7"/>
      <c r="AH21" s="7">
        <f t="shared" si="5"/>
        <v>3000</v>
      </c>
      <c r="AI21" s="7"/>
      <c r="AJ21" s="7">
        <v>3000</v>
      </c>
      <c r="AK21" s="7"/>
      <c r="AL21" s="5"/>
    </row>
    <row r="22" spans="1:38" ht="49.5">
      <c r="A22" s="5">
        <v>4</v>
      </c>
      <c r="B22" s="5" t="s">
        <v>218</v>
      </c>
      <c r="C22" s="5" t="s">
        <v>17</v>
      </c>
      <c r="D22" s="5"/>
      <c r="E22" s="5" t="s">
        <v>6</v>
      </c>
      <c r="F22" s="5" t="s">
        <v>219</v>
      </c>
      <c r="G22" s="5"/>
      <c r="H22" s="4" t="s">
        <v>23</v>
      </c>
      <c r="I22" s="4" t="s">
        <v>249</v>
      </c>
      <c r="J22" s="7">
        <f t="shared" si="6"/>
        <v>1800</v>
      </c>
      <c r="K22" s="7"/>
      <c r="L22" s="7">
        <v>1800</v>
      </c>
      <c r="M22" s="7"/>
      <c r="N22" s="7">
        <f t="shared" si="7"/>
        <v>1800</v>
      </c>
      <c r="O22" s="7"/>
      <c r="P22" s="7">
        <v>1800</v>
      </c>
      <c r="Q22" s="7"/>
      <c r="R22" s="7">
        <f t="shared" si="8"/>
        <v>522</v>
      </c>
      <c r="S22" s="7"/>
      <c r="T22" s="7">
        <v>522</v>
      </c>
      <c r="U22" s="7"/>
      <c r="V22" s="7">
        <f t="shared" si="9"/>
        <v>1622</v>
      </c>
      <c r="W22" s="7"/>
      <c r="X22" s="7">
        <v>1622</v>
      </c>
      <c r="Y22" s="7"/>
      <c r="Z22" s="7">
        <f t="shared" si="10"/>
        <v>1622</v>
      </c>
      <c r="AA22" s="7"/>
      <c r="AB22" s="7">
        <v>1622</v>
      </c>
      <c r="AC22" s="7"/>
      <c r="AD22" s="7">
        <f t="shared" si="11"/>
        <v>1622</v>
      </c>
      <c r="AE22" s="7"/>
      <c r="AF22" s="7">
        <v>1622</v>
      </c>
      <c r="AG22" s="7"/>
      <c r="AH22" s="7">
        <f t="shared" si="5"/>
        <v>177.99999999999991</v>
      </c>
      <c r="AI22" s="7"/>
      <c r="AJ22" s="7">
        <v>177.99999999999991</v>
      </c>
      <c r="AK22" s="7"/>
      <c r="AL22" s="5"/>
    </row>
    <row r="23" spans="1:38" ht="16.5">
      <c r="A23" s="10" t="s">
        <v>169</v>
      </c>
      <c r="B23" s="10" t="s">
        <v>168</v>
      </c>
      <c r="C23" s="10"/>
      <c r="D23" s="10"/>
      <c r="E23" s="10"/>
      <c r="F23" s="10"/>
      <c r="G23" s="10"/>
      <c r="H23" s="19"/>
      <c r="I23" s="19"/>
      <c r="J23" s="11">
        <f t="shared" ref="J23:AI23" si="12">SUM(J24:J24)</f>
        <v>760</v>
      </c>
      <c r="K23" s="11">
        <f t="shared" si="12"/>
        <v>0</v>
      </c>
      <c r="L23" s="11">
        <f t="shared" si="12"/>
        <v>760</v>
      </c>
      <c r="M23" s="11">
        <f t="shared" si="12"/>
        <v>0</v>
      </c>
      <c r="N23" s="11">
        <f t="shared" si="12"/>
        <v>760</v>
      </c>
      <c r="O23" s="11">
        <f t="shared" si="12"/>
        <v>0</v>
      </c>
      <c r="P23" s="11">
        <f t="shared" si="12"/>
        <v>760</v>
      </c>
      <c r="Q23" s="11">
        <f t="shared" si="12"/>
        <v>0</v>
      </c>
      <c r="R23" s="11">
        <f t="shared" si="12"/>
        <v>0</v>
      </c>
      <c r="S23" s="11">
        <f t="shared" si="12"/>
        <v>0</v>
      </c>
      <c r="T23" s="11">
        <f t="shared" si="12"/>
        <v>0</v>
      </c>
      <c r="U23" s="11">
        <f t="shared" si="12"/>
        <v>0</v>
      </c>
      <c r="V23" s="11">
        <f t="shared" si="12"/>
        <v>0</v>
      </c>
      <c r="W23" s="11">
        <f t="shared" si="12"/>
        <v>0</v>
      </c>
      <c r="X23" s="11">
        <f t="shared" si="12"/>
        <v>0</v>
      </c>
      <c r="Y23" s="11">
        <f t="shared" si="12"/>
        <v>0</v>
      </c>
      <c r="Z23" s="11">
        <f t="shared" si="12"/>
        <v>0</v>
      </c>
      <c r="AA23" s="11">
        <f t="shared" si="12"/>
        <v>0</v>
      </c>
      <c r="AB23" s="11">
        <f t="shared" si="12"/>
        <v>0</v>
      </c>
      <c r="AC23" s="11">
        <f t="shared" si="12"/>
        <v>0</v>
      </c>
      <c r="AD23" s="11">
        <f t="shared" si="12"/>
        <v>0</v>
      </c>
      <c r="AE23" s="11">
        <f t="shared" si="12"/>
        <v>0</v>
      </c>
      <c r="AF23" s="11">
        <f t="shared" si="12"/>
        <v>0</v>
      </c>
      <c r="AG23" s="11">
        <f t="shared" si="12"/>
        <v>0</v>
      </c>
      <c r="AH23" s="11">
        <f t="shared" si="12"/>
        <v>760</v>
      </c>
      <c r="AI23" s="11">
        <f t="shared" si="12"/>
        <v>0</v>
      </c>
      <c r="AJ23" s="11">
        <f>SUBTOTAL(109,(AJ24))</f>
        <v>760</v>
      </c>
      <c r="AK23" s="11">
        <f>SUM(AK24:AK24)</f>
        <v>0</v>
      </c>
      <c r="AL23" s="10"/>
    </row>
    <row r="24" spans="1:38" ht="49.5">
      <c r="A24" s="5">
        <v>1</v>
      </c>
      <c r="B24" s="5" t="s">
        <v>305</v>
      </c>
      <c r="C24" s="5"/>
      <c r="D24" s="5"/>
      <c r="E24" s="5" t="s">
        <v>6</v>
      </c>
      <c r="F24" s="5" t="s">
        <v>219</v>
      </c>
      <c r="G24" s="5"/>
      <c r="H24" s="4" t="s">
        <v>237</v>
      </c>
      <c r="I24" s="4"/>
      <c r="J24" s="7">
        <f>SUM(K24:M24)</f>
        <v>760</v>
      </c>
      <c r="K24" s="7"/>
      <c r="L24" s="7">
        <v>760</v>
      </c>
      <c r="M24" s="7"/>
      <c r="N24" s="7">
        <f>SUM(O24:Q24)</f>
        <v>760</v>
      </c>
      <c r="O24" s="7"/>
      <c r="P24" s="7">
        <v>760</v>
      </c>
      <c r="Q24" s="7"/>
      <c r="R24" s="7">
        <f>SUM(S24:U24)</f>
        <v>0</v>
      </c>
      <c r="S24" s="7"/>
      <c r="T24" s="7"/>
      <c r="U24" s="7"/>
      <c r="V24" s="7">
        <f>SUM(W24:Y24)</f>
        <v>0</v>
      </c>
      <c r="W24" s="7"/>
      <c r="X24" s="7"/>
      <c r="Y24" s="7"/>
      <c r="Z24" s="7">
        <f>SUM(AA24:AC24)</f>
        <v>0</v>
      </c>
      <c r="AA24" s="7"/>
      <c r="AB24" s="7"/>
      <c r="AC24" s="7"/>
      <c r="AD24" s="7">
        <f>SUM(AE24:AG24)</f>
        <v>0</v>
      </c>
      <c r="AE24" s="7"/>
      <c r="AF24" s="7"/>
      <c r="AG24" s="7"/>
      <c r="AH24" s="7">
        <f>SUM(AI24:AK24)</f>
        <v>760</v>
      </c>
      <c r="AI24" s="7"/>
      <c r="AJ24" s="7">
        <v>760</v>
      </c>
      <c r="AK24" s="7"/>
      <c r="AL24" s="5"/>
    </row>
    <row r="25" spans="1:38" ht="37.5" customHeight="1">
      <c r="A25" s="10" t="s">
        <v>57</v>
      </c>
      <c r="B25" s="10" t="s">
        <v>123</v>
      </c>
      <c r="C25" s="10"/>
      <c r="D25" s="10"/>
      <c r="E25" s="10"/>
      <c r="F25" s="10"/>
      <c r="G25" s="10"/>
      <c r="H25" s="19"/>
      <c r="I25" s="19"/>
      <c r="J25" s="11">
        <f t="shared" ref="J25:AK25" si="13">J26+J30+J37+J62</f>
        <v>607641</v>
      </c>
      <c r="K25" s="11">
        <f t="shared" si="13"/>
        <v>3600</v>
      </c>
      <c r="L25" s="11">
        <f t="shared" si="13"/>
        <v>582371</v>
      </c>
      <c r="M25" s="11">
        <f t="shared" si="13"/>
        <v>21670</v>
      </c>
      <c r="N25" s="11">
        <f t="shared" si="13"/>
        <v>606790</v>
      </c>
      <c r="O25" s="11">
        <f t="shared" si="13"/>
        <v>3600</v>
      </c>
      <c r="P25" s="11">
        <f t="shared" si="13"/>
        <v>582420</v>
      </c>
      <c r="Q25" s="11">
        <f t="shared" si="13"/>
        <v>20770</v>
      </c>
      <c r="R25" s="11">
        <f t="shared" si="13"/>
        <v>96256</v>
      </c>
      <c r="S25" s="11">
        <f t="shared" si="13"/>
        <v>0</v>
      </c>
      <c r="T25" s="11">
        <f t="shared" si="13"/>
        <v>96256</v>
      </c>
      <c r="U25" s="11">
        <f t="shared" si="13"/>
        <v>0</v>
      </c>
      <c r="V25" s="11">
        <f t="shared" si="13"/>
        <v>199454.777</v>
      </c>
      <c r="W25" s="11">
        <f t="shared" si="13"/>
        <v>3600</v>
      </c>
      <c r="X25" s="11">
        <f t="shared" si="13"/>
        <v>190934.777</v>
      </c>
      <c r="Y25" s="11">
        <f t="shared" si="13"/>
        <v>4920</v>
      </c>
      <c r="Z25" s="11">
        <f t="shared" si="13"/>
        <v>165128</v>
      </c>
      <c r="AA25" s="11">
        <f t="shared" si="13"/>
        <v>3600</v>
      </c>
      <c r="AB25" s="11">
        <f t="shared" si="13"/>
        <v>160968</v>
      </c>
      <c r="AC25" s="11">
        <f t="shared" si="13"/>
        <v>560</v>
      </c>
      <c r="AD25" s="11">
        <f t="shared" si="13"/>
        <v>167318</v>
      </c>
      <c r="AE25" s="11">
        <f t="shared" si="13"/>
        <v>3600</v>
      </c>
      <c r="AF25" s="11">
        <f t="shared" si="13"/>
        <v>163158</v>
      </c>
      <c r="AG25" s="11">
        <f t="shared" si="13"/>
        <v>560</v>
      </c>
      <c r="AH25" s="11">
        <f t="shared" si="13"/>
        <v>63470</v>
      </c>
      <c r="AI25" s="11">
        <f t="shared" si="13"/>
        <v>0</v>
      </c>
      <c r="AJ25" s="11">
        <f t="shared" si="13"/>
        <v>56540</v>
      </c>
      <c r="AK25" s="11" t="e">
        <f t="shared" si="13"/>
        <v>#REF!</v>
      </c>
      <c r="AL25" s="10"/>
    </row>
    <row r="26" spans="1:38" ht="33">
      <c r="A26" s="10" t="s">
        <v>150</v>
      </c>
      <c r="B26" s="10" t="s">
        <v>165</v>
      </c>
      <c r="C26" s="10"/>
      <c r="D26" s="10"/>
      <c r="E26" s="10"/>
      <c r="F26" s="10"/>
      <c r="G26" s="10"/>
      <c r="H26" s="19"/>
      <c r="I26" s="19"/>
      <c r="J26" s="11">
        <f t="shared" ref="J26:AK26" si="14">SUM(J27:J29)</f>
        <v>35200</v>
      </c>
      <c r="K26" s="11">
        <f t="shared" si="14"/>
        <v>3600</v>
      </c>
      <c r="L26" s="11">
        <f t="shared" si="14"/>
        <v>31600</v>
      </c>
      <c r="M26" s="11">
        <f t="shared" si="14"/>
        <v>0</v>
      </c>
      <c r="N26" s="11">
        <f t="shared" si="14"/>
        <v>35200</v>
      </c>
      <c r="O26" s="11">
        <f t="shared" si="14"/>
        <v>3600</v>
      </c>
      <c r="P26" s="11">
        <f t="shared" si="14"/>
        <v>31600</v>
      </c>
      <c r="Q26" s="11">
        <f t="shared" si="14"/>
        <v>0</v>
      </c>
      <c r="R26" s="11">
        <f t="shared" si="14"/>
        <v>4100</v>
      </c>
      <c r="S26" s="11">
        <f t="shared" si="14"/>
        <v>0</v>
      </c>
      <c r="T26" s="11">
        <f t="shared" si="14"/>
        <v>4100</v>
      </c>
      <c r="U26" s="11">
        <f t="shared" si="14"/>
        <v>0</v>
      </c>
      <c r="V26" s="11">
        <f t="shared" si="14"/>
        <v>28538.777000000002</v>
      </c>
      <c r="W26" s="11">
        <f t="shared" si="14"/>
        <v>3600</v>
      </c>
      <c r="X26" s="11">
        <f t="shared" si="14"/>
        <v>24438.777000000002</v>
      </c>
      <c r="Y26" s="11">
        <f t="shared" si="14"/>
        <v>500</v>
      </c>
      <c r="Z26" s="11">
        <f t="shared" si="14"/>
        <v>26360</v>
      </c>
      <c r="AA26" s="11">
        <f t="shared" si="14"/>
        <v>3600</v>
      </c>
      <c r="AB26" s="11">
        <f t="shared" si="14"/>
        <v>22200</v>
      </c>
      <c r="AC26" s="11">
        <f t="shared" si="14"/>
        <v>560</v>
      </c>
      <c r="AD26" s="11">
        <f t="shared" si="14"/>
        <v>26360</v>
      </c>
      <c r="AE26" s="11">
        <f t="shared" si="14"/>
        <v>3600</v>
      </c>
      <c r="AF26" s="11">
        <f t="shared" si="14"/>
        <v>22200</v>
      </c>
      <c r="AG26" s="11">
        <f t="shared" si="14"/>
        <v>560</v>
      </c>
      <c r="AH26" s="11">
        <f t="shared" si="14"/>
        <v>1640</v>
      </c>
      <c r="AI26" s="11">
        <f t="shared" si="14"/>
        <v>0</v>
      </c>
      <c r="AJ26" s="11">
        <f t="shared" si="14"/>
        <v>1640</v>
      </c>
      <c r="AK26" s="11">
        <f t="shared" si="14"/>
        <v>0</v>
      </c>
      <c r="AL26" s="10"/>
    </row>
    <row r="27" spans="1:38" ht="49.5">
      <c r="A27" s="5">
        <v>1</v>
      </c>
      <c r="B27" s="5" t="s">
        <v>9</v>
      </c>
      <c r="C27" s="5" t="s">
        <v>5</v>
      </c>
      <c r="D27" s="5"/>
      <c r="E27" s="5" t="s">
        <v>6</v>
      </c>
      <c r="F27" s="5" t="s">
        <v>7</v>
      </c>
      <c r="G27" s="5"/>
      <c r="H27" s="4" t="s">
        <v>8</v>
      </c>
      <c r="I27" s="4" t="s">
        <v>250</v>
      </c>
      <c r="J27" s="7">
        <f>SUM(K27:M27)</f>
        <v>28000</v>
      </c>
      <c r="K27" s="7"/>
      <c r="L27" s="7">
        <v>28000</v>
      </c>
      <c r="M27" s="7"/>
      <c r="N27" s="7">
        <f>SUM(O27:Q27)</f>
        <v>28000</v>
      </c>
      <c r="O27" s="7"/>
      <c r="P27" s="7">
        <v>28000</v>
      </c>
      <c r="Q27" s="7"/>
      <c r="R27" s="7">
        <f>SUM(S27:U27)</f>
        <v>3000</v>
      </c>
      <c r="S27" s="7"/>
      <c r="T27" s="7">
        <v>3000</v>
      </c>
      <c r="U27" s="7"/>
      <c r="V27" s="7">
        <f>SUM(W27:Y27)</f>
        <v>22000</v>
      </c>
      <c r="W27" s="7"/>
      <c r="X27" s="7">
        <v>22000</v>
      </c>
      <c r="Y27" s="7"/>
      <c r="Z27" s="7">
        <f>SUM(AA27:AC27)</f>
        <v>20000</v>
      </c>
      <c r="AA27" s="7"/>
      <c r="AB27" s="7">
        <v>20000</v>
      </c>
      <c r="AC27" s="7"/>
      <c r="AD27" s="7">
        <f>SUM(AE27:AG27)</f>
        <v>20000</v>
      </c>
      <c r="AE27" s="7"/>
      <c r="AF27" s="7">
        <v>20000</v>
      </c>
      <c r="AG27" s="7"/>
      <c r="AH27" s="7">
        <f>SUM(AI27:AK27)</f>
        <v>1000</v>
      </c>
      <c r="AI27" s="7"/>
      <c r="AJ27" s="7">
        <v>1000</v>
      </c>
      <c r="AK27" s="7"/>
      <c r="AL27" s="5"/>
    </row>
    <row r="28" spans="1:38" ht="66.75" customHeight="1">
      <c r="A28" s="5">
        <v>2</v>
      </c>
      <c r="B28" s="5" t="s">
        <v>125</v>
      </c>
      <c r="C28" s="5"/>
      <c r="D28" s="5">
        <v>7648293</v>
      </c>
      <c r="E28" s="5" t="s">
        <v>130</v>
      </c>
      <c r="F28" s="5" t="s">
        <v>84</v>
      </c>
      <c r="G28" s="5"/>
      <c r="H28" s="4" t="s">
        <v>128</v>
      </c>
      <c r="I28" s="4" t="s">
        <v>127</v>
      </c>
      <c r="J28" s="7">
        <f>SUM(K28:M28)</f>
        <v>6000</v>
      </c>
      <c r="K28" s="7">
        <v>3600</v>
      </c>
      <c r="L28" s="7">
        <v>2400</v>
      </c>
      <c r="M28" s="7"/>
      <c r="N28" s="7">
        <f>SUM(O28:Q28)</f>
        <v>6000</v>
      </c>
      <c r="O28" s="7">
        <v>3600</v>
      </c>
      <c r="P28" s="7">
        <v>2400</v>
      </c>
      <c r="Q28" s="7"/>
      <c r="R28" s="7">
        <f>SUM(S28:U28)</f>
        <v>500</v>
      </c>
      <c r="S28" s="7"/>
      <c r="T28" s="7">
        <v>500</v>
      </c>
      <c r="U28" s="7"/>
      <c r="V28" s="7">
        <f>SUM(W28:Y28)</f>
        <v>5348.777</v>
      </c>
      <c r="W28" s="7">
        <v>3600</v>
      </c>
      <c r="X28" s="7">
        <v>1248.777</v>
      </c>
      <c r="Y28" s="7">
        <v>500</v>
      </c>
      <c r="Z28" s="7">
        <f>SUM(AA28:AC28)</f>
        <v>5300</v>
      </c>
      <c r="AA28" s="7">
        <v>3600</v>
      </c>
      <c r="AB28" s="7">
        <v>1200</v>
      </c>
      <c r="AC28" s="7">
        <v>500</v>
      </c>
      <c r="AD28" s="7">
        <f>SUM(AE28:AG28)</f>
        <v>5300</v>
      </c>
      <c r="AE28" s="7">
        <v>3600</v>
      </c>
      <c r="AF28" s="7">
        <v>1200</v>
      </c>
      <c r="AG28" s="7">
        <v>500</v>
      </c>
      <c r="AH28" s="7">
        <f>SUM(AI28:AK28)</f>
        <v>500</v>
      </c>
      <c r="AI28" s="7"/>
      <c r="AJ28" s="7">
        <v>500</v>
      </c>
      <c r="AK28" s="7"/>
      <c r="AL28" s="5"/>
    </row>
    <row r="29" spans="1:38" ht="78" customHeight="1">
      <c r="A29" s="5">
        <v>3</v>
      </c>
      <c r="B29" s="5" t="s">
        <v>101</v>
      </c>
      <c r="C29" s="5" t="s">
        <v>5</v>
      </c>
      <c r="D29" s="5"/>
      <c r="E29" s="5" t="s">
        <v>102</v>
      </c>
      <c r="F29" s="5" t="s">
        <v>103</v>
      </c>
      <c r="G29" s="5"/>
      <c r="H29" s="4" t="s">
        <v>13</v>
      </c>
      <c r="I29" s="4" t="s">
        <v>251</v>
      </c>
      <c r="J29" s="7">
        <f>SUM(K29:M29)</f>
        <v>1200</v>
      </c>
      <c r="K29" s="7"/>
      <c r="L29" s="7">
        <v>1200</v>
      </c>
      <c r="M29" s="7"/>
      <c r="N29" s="7">
        <f>SUM(O29:Q29)</f>
        <v>1200</v>
      </c>
      <c r="O29" s="7"/>
      <c r="P29" s="7">
        <v>1200</v>
      </c>
      <c r="Q29" s="7"/>
      <c r="R29" s="7">
        <f>SUM(S29:U29)</f>
        <v>600</v>
      </c>
      <c r="S29" s="7"/>
      <c r="T29" s="7">
        <v>600</v>
      </c>
      <c r="U29" s="7"/>
      <c r="V29" s="7">
        <f>SUM(W29:Y29)</f>
        <v>1190</v>
      </c>
      <c r="W29" s="7"/>
      <c r="X29" s="7">
        <v>1190</v>
      </c>
      <c r="Y29" s="7"/>
      <c r="Z29" s="7">
        <f>SUM(AA29:AC29)</f>
        <v>1060</v>
      </c>
      <c r="AA29" s="7"/>
      <c r="AB29" s="7">
        <v>1000</v>
      </c>
      <c r="AC29" s="7">
        <v>60</v>
      </c>
      <c r="AD29" s="7">
        <f>SUM(AE29:AG29)</f>
        <v>1060</v>
      </c>
      <c r="AE29" s="7"/>
      <c r="AF29" s="7">
        <v>1000</v>
      </c>
      <c r="AG29" s="7">
        <v>60</v>
      </c>
      <c r="AH29" s="7">
        <f>SUM(AI29:AK29)</f>
        <v>139.99999999999989</v>
      </c>
      <c r="AI29" s="7"/>
      <c r="AJ29" s="7">
        <v>139.99999999999989</v>
      </c>
      <c r="AK29" s="7"/>
      <c r="AL29" s="5"/>
    </row>
    <row r="30" spans="1:38" ht="16.5">
      <c r="A30" s="10" t="s">
        <v>151</v>
      </c>
      <c r="B30" s="10" t="s">
        <v>166</v>
      </c>
      <c r="C30" s="10"/>
      <c r="D30" s="10"/>
      <c r="E30" s="10"/>
      <c r="F30" s="10"/>
      <c r="G30" s="10"/>
      <c r="H30" s="19"/>
      <c r="I30" s="19"/>
      <c r="J30" s="11">
        <f t="shared" ref="J30:AK30" si="15">SUM(J31:J36)</f>
        <v>108690</v>
      </c>
      <c r="K30" s="11">
        <f t="shared" si="15"/>
        <v>0</v>
      </c>
      <c r="L30" s="11">
        <f t="shared" si="15"/>
        <v>107070</v>
      </c>
      <c r="M30" s="11">
        <f t="shared" si="15"/>
        <v>1620</v>
      </c>
      <c r="N30" s="11">
        <f t="shared" si="15"/>
        <v>108690</v>
      </c>
      <c r="O30" s="11">
        <f t="shared" si="15"/>
        <v>0</v>
      </c>
      <c r="P30" s="11">
        <f t="shared" si="15"/>
        <v>107070</v>
      </c>
      <c r="Q30" s="11">
        <f t="shared" si="15"/>
        <v>1620</v>
      </c>
      <c r="R30" s="11">
        <f t="shared" si="15"/>
        <v>37461</v>
      </c>
      <c r="S30" s="11">
        <f t="shared" si="15"/>
        <v>0</v>
      </c>
      <c r="T30" s="11">
        <f t="shared" si="15"/>
        <v>37461</v>
      </c>
      <c r="U30" s="11">
        <f t="shared" si="15"/>
        <v>0</v>
      </c>
      <c r="V30" s="11">
        <f t="shared" si="15"/>
        <v>73420</v>
      </c>
      <c r="W30" s="11">
        <f t="shared" si="15"/>
        <v>0</v>
      </c>
      <c r="X30" s="11">
        <f t="shared" si="15"/>
        <v>71800</v>
      </c>
      <c r="Y30" s="11">
        <f t="shared" si="15"/>
        <v>1620</v>
      </c>
      <c r="Z30" s="11">
        <f t="shared" si="15"/>
        <v>57961</v>
      </c>
      <c r="AA30" s="11">
        <f t="shared" si="15"/>
        <v>0</v>
      </c>
      <c r="AB30" s="11">
        <f t="shared" si="15"/>
        <v>57961</v>
      </c>
      <c r="AC30" s="11">
        <f t="shared" si="15"/>
        <v>0</v>
      </c>
      <c r="AD30" s="11">
        <f t="shared" si="15"/>
        <v>57961</v>
      </c>
      <c r="AE30" s="11">
        <f t="shared" si="15"/>
        <v>0</v>
      </c>
      <c r="AF30" s="11">
        <f t="shared" si="15"/>
        <v>57961</v>
      </c>
      <c r="AG30" s="11">
        <f t="shared" si="15"/>
        <v>0</v>
      </c>
      <c r="AH30" s="11">
        <f t="shared" si="15"/>
        <v>13000</v>
      </c>
      <c r="AI30" s="11">
        <f t="shared" si="15"/>
        <v>0</v>
      </c>
      <c r="AJ30" s="11">
        <f t="shared" si="15"/>
        <v>13000</v>
      </c>
      <c r="AK30" s="11">
        <f t="shared" si="15"/>
        <v>0</v>
      </c>
      <c r="AL30" s="10"/>
    </row>
    <row r="31" spans="1:38" ht="49.5">
      <c r="A31" s="5">
        <v>1</v>
      </c>
      <c r="B31" s="5" t="s">
        <v>14</v>
      </c>
      <c r="C31" s="5" t="s">
        <v>5</v>
      </c>
      <c r="D31" s="5">
        <v>7905598</v>
      </c>
      <c r="E31" s="5" t="s">
        <v>6</v>
      </c>
      <c r="F31" s="5" t="s">
        <v>7</v>
      </c>
      <c r="G31" s="5"/>
      <c r="H31" s="4" t="s">
        <v>13</v>
      </c>
      <c r="I31" s="4" t="s">
        <v>252</v>
      </c>
      <c r="J31" s="7">
        <f t="shared" ref="J31:J36" si="16">SUM(K31:M31)</f>
        <v>39000</v>
      </c>
      <c r="K31" s="7"/>
      <c r="L31" s="7">
        <v>39000</v>
      </c>
      <c r="M31" s="7"/>
      <c r="N31" s="7">
        <f t="shared" ref="N31:N36" si="17">SUM(O31:Q31)</f>
        <v>39000</v>
      </c>
      <c r="O31" s="7"/>
      <c r="P31" s="7">
        <v>39000</v>
      </c>
      <c r="Q31" s="7"/>
      <c r="R31" s="7">
        <f t="shared" ref="R31:R36" si="18">SUM(S31:U31)</f>
        <v>14282</v>
      </c>
      <c r="S31" s="7"/>
      <c r="T31" s="7">
        <v>14282</v>
      </c>
      <c r="U31" s="7"/>
      <c r="V31" s="7">
        <f t="shared" ref="V31:V36" si="19">SUM(W31:Y31)</f>
        <v>30000</v>
      </c>
      <c r="W31" s="7"/>
      <c r="X31" s="7">
        <v>30000</v>
      </c>
      <c r="Y31" s="7"/>
      <c r="Z31" s="7">
        <f t="shared" ref="Z31:Z36" si="20">SUM(AA31:AC31)</f>
        <v>27782</v>
      </c>
      <c r="AA31" s="7"/>
      <c r="AB31" s="7">
        <v>27782</v>
      </c>
      <c r="AC31" s="7"/>
      <c r="AD31" s="7">
        <f t="shared" ref="AD31:AD36" si="21">SUM(AE31:AG31)</f>
        <v>27782</v>
      </c>
      <c r="AE31" s="7"/>
      <c r="AF31" s="7">
        <v>27782</v>
      </c>
      <c r="AG31" s="7"/>
      <c r="AH31" s="7">
        <f t="shared" ref="AH31:AH36" si="22">SUM(AI31:AK31)</f>
        <v>2000</v>
      </c>
      <c r="AI31" s="7"/>
      <c r="AJ31" s="7">
        <v>2000</v>
      </c>
      <c r="AK31" s="7"/>
      <c r="AL31" s="5"/>
    </row>
    <row r="32" spans="1:38" ht="49.5">
      <c r="A32" s="5">
        <v>2</v>
      </c>
      <c r="B32" s="5" t="s">
        <v>24</v>
      </c>
      <c r="C32" s="5" t="s">
        <v>5</v>
      </c>
      <c r="D32" s="5">
        <v>7917668</v>
      </c>
      <c r="E32" s="5" t="s">
        <v>6</v>
      </c>
      <c r="F32" s="5" t="s">
        <v>7</v>
      </c>
      <c r="G32" s="5"/>
      <c r="H32" s="4" t="s">
        <v>13</v>
      </c>
      <c r="I32" s="4" t="s">
        <v>253</v>
      </c>
      <c r="J32" s="7">
        <f t="shared" si="16"/>
        <v>35000</v>
      </c>
      <c r="K32" s="7"/>
      <c r="L32" s="7">
        <v>35000</v>
      </c>
      <c r="M32" s="7"/>
      <c r="N32" s="7">
        <f t="shared" si="17"/>
        <v>35000</v>
      </c>
      <c r="O32" s="7"/>
      <c r="P32" s="7">
        <v>35000</v>
      </c>
      <c r="Q32" s="7"/>
      <c r="R32" s="7">
        <f t="shared" si="18"/>
        <v>9000</v>
      </c>
      <c r="S32" s="7"/>
      <c r="T32" s="7">
        <v>9000</v>
      </c>
      <c r="U32" s="7"/>
      <c r="V32" s="7">
        <f t="shared" si="19"/>
        <v>9000</v>
      </c>
      <c r="W32" s="7"/>
      <c r="X32" s="7">
        <v>9000</v>
      </c>
      <c r="Y32" s="7"/>
      <c r="Z32" s="7">
        <f t="shared" si="20"/>
        <v>9000</v>
      </c>
      <c r="AA32" s="7"/>
      <c r="AB32" s="7">
        <v>9000</v>
      </c>
      <c r="AC32" s="7"/>
      <c r="AD32" s="7">
        <f t="shared" si="21"/>
        <v>9000</v>
      </c>
      <c r="AE32" s="7"/>
      <c r="AF32" s="7">
        <v>9000</v>
      </c>
      <c r="AG32" s="7"/>
      <c r="AH32" s="7">
        <f t="shared" si="22"/>
        <v>7000</v>
      </c>
      <c r="AI32" s="7"/>
      <c r="AJ32" s="7">
        <v>7000</v>
      </c>
      <c r="AK32" s="7"/>
      <c r="AL32" s="5"/>
    </row>
    <row r="33" spans="1:38" ht="57.75" customHeight="1">
      <c r="A33" s="5">
        <v>3</v>
      </c>
      <c r="B33" s="5" t="s">
        <v>45</v>
      </c>
      <c r="C33" s="5" t="s">
        <v>5</v>
      </c>
      <c r="D33" s="5">
        <v>7900678</v>
      </c>
      <c r="E33" s="5" t="s">
        <v>46</v>
      </c>
      <c r="F33" s="5" t="s">
        <v>7</v>
      </c>
      <c r="G33" s="5"/>
      <c r="H33" s="4" t="s">
        <v>13</v>
      </c>
      <c r="I33" s="4" t="s">
        <v>254</v>
      </c>
      <c r="J33" s="7">
        <f t="shared" si="16"/>
        <v>14990</v>
      </c>
      <c r="K33" s="7"/>
      <c r="L33" s="7">
        <v>14990</v>
      </c>
      <c r="M33" s="7"/>
      <c r="N33" s="7">
        <f t="shared" si="17"/>
        <v>14990</v>
      </c>
      <c r="O33" s="7"/>
      <c r="P33" s="7">
        <v>14990</v>
      </c>
      <c r="Q33" s="7"/>
      <c r="R33" s="7">
        <f t="shared" si="18"/>
        <v>11400</v>
      </c>
      <c r="S33" s="7"/>
      <c r="T33" s="7">
        <v>11400</v>
      </c>
      <c r="U33" s="7"/>
      <c r="V33" s="7">
        <f t="shared" si="19"/>
        <v>14990</v>
      </c>
      <c r="W33" s="7"/>
      <c r="X33" s="7">
        <v>14990</v>
      </c>
      <c r="Y33" s="7"/>
      <c r="Z33" s="7">
        <f t="shared" si="20"/>
        <v>11400</v>
      </c>
      <c r="AA33" s="7"/>
      <c r="AB33" s="7">
        <v>11400</v>
      </c>
      <c r="AC33" s="7"/>
      <c r="AD33" s="7">
        <f t="shared" si="21"/>
        <v>11400</v>
      </c>
      <c r="AE33" s="7"/>
      <c r="AF33" s="7">
        <v>11400</v>
      </c>
      <c r="AG33" s="7"/>
      <c r="AH33" s="7">
        <f t="shared" si="22"/>
        <v>1000</v>
      </c>
      <c r="AI33" s="7"/>
      <c r="AJ33" s="7">
        <v>1000</v>
      </c>
      <c r="AK33" s="7"/>
      <c r="AL33" s="5"/>
    </row>
    <row r="34" spans="1:38" ht="49.5">
      <c r="A34" s="5">
        <v>4</v>
      </c>
      <c r="B34" s="5" t="s">
        <v>73</v>
      </c>
      <c r="C34" s="5" t="s">
        <v>5</v>
      </c>
      <c r="D34" s="5"/>
      <c r="E34" s="5" t="s">
        <v>71</v>
      </c>
      <c r="F34" s="5" t="s">
        <v>72</v>
      </c>
      <c r="G34" s="5"/>
      <c r="H34" s="4" t="s">
        <v>13</v>
      </c>
      <c r="I34" s="4" t="s">
        <v>255</v>
      </c>
      <c r="J34" s="7">
        <f t="shared" si="16"/>
        <v>4000</v>
      </c>
      <c r="K34" s="7"/>
      <c r="L34" s="7">
        <v>4000</v>
      </c>
      <c r="M34" s="7"/>
      <c r="N34" s="7">
        <f t="shared" si="17"/>
        <v>4000</v>
      </c>
      <c r="O34" s="7"/>
      <c r="P34" s="7">
        <v>4000</v>
      </c>
      <c r="Q34" s="7"/>
      <c r="R34" s="7">
        <f t="shared" si="18"/>
        <v>900</v>
      </c>
      <c r="S34" s="7"/>
      <c r="T34" s="7">
        <v>900</v>
      </c>
      <c r="U34" s="7"/>
      <c r="V34" s="7">
        <f t="shared" si="19"/>
        <v>3730</v>
      </c>
      <c r="W34" s="7"/>
      <c r="X34" s="7">
        <v>3730</v>
      </c>
      <c r="Y34" s="7"/>
      <c r="Z34" s="7">
        <f t="shared" si="20"/>
        <v>1800</v>
      </c>
      <c r="AA34" s="7"/>
      <c r="AB34" s="7">
        <v>1800</v>
      </c>
      <c r="AC34" s="7"/>
      <c r="AD34" s="7">
        <f t="shared" si="21"/>
        <v>1800</v>
      </c>
      <c r="AE34" s="7"/>
      <c r="AF34" s="7">
        <v>1800</v>
      </c>
      <c r="AG34" s="7"/>
      <c r="AH34" s="7">
        <f t="shared" si="22"/>
        <v>1000</v>
      </c>
      <c r="AI34" s="7"/>
      <c r="AJ34" s="7">
        <v>1000</v>
      </c>
      <c r="AK34" s="7"/>
      <c r="AL34" s="5"/>
    </row>
    <row r="35" spans="1:38" ht="49.5">
      <c r="A35" s="5">
        <v>5</v>
      </c>
      <c r="B35" s="5" t="s">
        <v>82</v>
      </c>
      <c r="C35" s="5" t="s">
        <v>5</v>
      </c>
      <c r="D35" s="12" t="s">
        <v>238</v>
      </c>
      <c r="E35" s="5" t="s">
        <v>51</v>
      </c>
      <c r="F35" s="5" t="s">
        <v>81</v>
      </c>
      <c r="G35" s="5"/>
      <c r="H35" s="4" t="s">
        <v>13</v>
      </c>
      <c r="I35" s="4" t="s">
        <v>256</v>
      </c>
      <c r="J35" s="7">
        <f t="shared" si="16"/>
        <v>9500</v>
      </c>
      <c r="K35" s="7"/>
      <c r="L35" s="7">
        <v>8500</v>
      </c>
      <c r="M35" s="7">
        <v>1000</v>
      </c>
      <c r="N35" s="7">
        <f t="shared" si="17"/>
        <v>9500</v>
      </c>
      <c r="O35" s="7"/>
      <c r="P35" s="7">
        <v>8500</v>
      </c>
      <c r="Q35" s="7">
        <v>1000</v>
      </c>
      <c r="R35" s="7">
        <f t="shared" si="18"/>
        <v>1379</v>
      </c>
      <c r="S35" s="7"/>
      <c r="T35" s="7">
        <v>1379</v>
      </c>
      <c r="U35" s="7"/>
      <c r="V35" s="7">
        <f t="shared" si="19"/>
        <v>9500</v>
      </c>
      <c r="W35" s="7"/>
      <c r="X35" s="7">
        <v>8500</v>
      </c>
      <c r="Y35" s="7">
        <v>1000</v>
      </c>
      <c r="Z35" s="7">
        <f t="shared" si="20"/>
        <v>3779</v>
      </c>
      <c r="AA35" s="7"/>
      <c r="AB35" s="7">
        <v>3779</v>
      </c>
      <c r="AC35" s="7"/>
      <c r="AD35" s="7">
        <f t="shared" si="21"/>
        <v>3779</v>
      </c>
      <c r="AE35" s="7"/>
      <c r="AF35" s="7">
        <v>3779</v>
      </c>
      <c r="AG35" s="7"/>
      <c r="AH35" s="7">
        <f t="shared" si="22"/>
        <v>1500</v>
      </c>
      <c r="AI35" s="7"/>
      <c r="AJ35" s="7">
        <v>1500</v>
      </c>
      <c r="AK35" s="7"/>
      <c r="AL35" s="5"/>
    </row>
    <row r="36" spans="1:38" ht="49.5">
      <c r="A36" s="5">
        <v>6</v>
      </c>
      <c r="B36" s="5" t="s">
        <v>90</v>
      </c>
      <c r="C36" s="5" t="s">
        <v>5</v>
      </c>
      <c r="D36" s="5">
        <v>7920469</v>
      </c>
      <c r="E36" s="5" t="s">
        <v>40</v>
      </c>
      <c r="F36" s="5" t="s">
        <v>88</v>
      </c>
      <c r="G36" s="5"/>
      <c r="H36" s="4" t="s">
        <v>13</v>
      </c>
      <c r="I36" s="4" t="s">
        <v>257</v>
      </c>
      <c r="J36" s="7">
        <f t="shared" si="16"/>
        <v>6200</v>
      </c>
      <c r="K36" s="7"/>
      <c r="L36" s="7">
        <v>5580</v>
      </c>
      <c r="M36" s="7">
        <v>620</v>
      </c>
      <c r="N36" s="7">
        <f t="shared" si="17"/>
        <v>6200</v>
      </c>
      <c r="O36" s="7"/>
      <c r="P36" s="7">
        <v>5580</v>
      </c>
      <c r="Q36" s="7">
        <v>620</v>
      </c>
      <c r="R36" s="7">
        <f t="shared" si="18"/>
        <v>500</v>
      </c>
      <c r="S36" s="7"/>
      <c r="T36" s="7">
        <v>500</v>
      </c>
      <c r="U36" s="7"/>
      <c r="V36" s="7">
        <f t="shared" si="19"/>
        <v>6200</v>
      </c>
      <c r="W36" s="7"/>
      <c r="X36" s="7">
        <v>5580</v>
      </c>
      <c r="Y36" s="7">
        <v>620</v>
      </c>
      <c r="Z36" s="7">
        <f t="shared" si="20"/>
        <v>4200</v>
      </c>
      <c r="AA36" s="7"/>
      <c r="AB36" s="7">
        <v>4200</v>
      </c>
      <c r="AC36" s="7"/>
      <c r="AD36" s="7">
        <f t="shared" si="21"/>
        <v>4200</v>
      </c>
      <c r="AE36" s="7"/>
      <c r="AF36" s="7">
        <v>4200</v>
      </c>
      <c r="AG36" s="7"/>
      <c r="AH36" s="7">
        <f t="shared" si="22"/>
        <v>500</v>
      </c>
      <c r="AI36" s="7"/>
      <c r="AJ36" s="7">
        <v>500</v>
      </c>
      <c r="AK36" s="7"/>
      <c r="AL36" s="5"/>
    </row>
    <row r="37" spans="1:38" ht="16.5">
      <c r="A37" s="10" t="s">
        <v>152</v>
      </c>
      <c r="B37" s="10" t="s">
        <v>167</v>
      </c>
      <c r="C37" s="10"/>
      <c r="D37" s="10"/>
      <c r="E37" s="10"/>
      <c r="F37" s="10"/>
      <c r="G37" s="10"/>
      <c r="H37" s="19"/>
      <c r="I37" s="19"/>
      <c r="J37" s="11">
        <f t="shared" ref="J37:AK37" si="23">SUM(J38:J61)</f>
        <v>455251</v>
      </c>
      <c r="K37" s="11">
        <f t="shared" si="23"/>
        <v>0</v>
      </c>
      <c r="L37" s="11">
        <f t="shared" si="23"/>
        <v>435201</v>
      </c>
      <c r="M37" s="11">
        <f t="shared" si="23"/>
        <v>20050</v>
      </c>
      <c r="N37" s="11">
        <f t="shared" si="23"/>
        <v>454400</v>
      </c>
      <c r="O37" s="11">
        <f t="shared" si="23"/>
        <v>0</v>
      </c>
      <c r="P37" s="11">
        <f t="shared" si="23"/>
        <v>435250</v>
      </c>
      <c r="Q37" s="11">
        <f t="shared" si="23"/>
        <v>19150</v>
      </c>
      <c r="R37" s="11">
        <f t="shared" si="23"/>
        <v>54695</v>
      </c>
      <c r="S37" s="11">
        <f t="shared" si="23"/>
        <v>0</v>
      </c>
      <c r="T37" s="11">
        <f t="shared" si="23"/>
        <v>54695</v>
      </c>
      <c r="U37" s="11">
        <f t="shared" si="23"/>
        <v>0</v>
      </c>
      <c r="V37" s="11">
        <f t="shared" si="23"/>
        <v>97496</v>
      </c>
      <c r="W37" s="11">
        <f t="shared" si="23"/>
        <v>0</v>
      </c>
      <c r="X37" s="11">
        <f t="shared" si="23"/>
        <v>94696</v>
      </c>
      <c r="Y37" s="11">
        <f t="shared" si="23"/>
        <v>2800</v>
      </c>
      <c r="Z37" s="11">
        <f t="shared" si="23"/>
        <v>80807</v>
      </c>
      <c r="AA37" s="11">
        <f t="shared" si="23"/>
        <v>0</v>
      </c>
      <c r="AB37" s="11">
        <f t="shared" si="23"/>
        <v>80807</v>
      </c>
      <c r="AC37" s="11">
        <f t="shared" si="23"/>
        <v>0</v>
      </c>
      <c r="AD37" s="11">
        <f t="shared" si="23"/>
        <v>82997</v>
      </c>
      <c r="AE37" s="11">
        <f t="shared" si="23"/>
        <v>0</v>
      </c>
      <c r="AF37" s="11">
        <f t="shared" si="23"/>
        <v>82997</v>
      </c>
      <c r="AG37" s="11">
        <f t="shared" si="23"/>
        <v>0</v>
      </c>
      <c r="AH37" s="11">
        <f t="shared" si="23"/>
        <v>47830</v>
      </c>
      <c r="AI37" s="11">
        <f t="shared" si="23"/>
        <v>0</v>
      </c>
      <c r="AJ37" s="11">
        <f t="shared" si="23"/>
        <v>40900</v>
      </c>
      <c r="AK37" s="11">
        <f t="shared" si="23"/>
        <v>6930</v>
      </c>
      <c r="AL37" s="10"/>
    </row>
    <row r="38" spans="1:38" ht="49.5">
      <c r="A38" s="5">
        <v>1</v>
      </c>
      <c r="B38" s="5" t="s">
        <v>10</v>
      </c>
      <c r="C38" s="5" t="s">
        <v>5</v>
      </c>
      <c r="D38" s="5">
        <v>7905594</v>
      </c>
      <c r="E38" s="5" t="s">
        <v>6</v>
      </c>
      <c r="F38" s="5" t="s">
        <v>7</v>
      </c>
      <c r="G38" s="5"/>
      <c r="H38" s="4" t="s">
        <v>11</v>
      </c>
      <c r="I38" s="4" t="s">
        <v>259</v>
      </c>
      <c r="J38" s="7">
        <f t="shared" ref="J38:J61" si="24">SUM(K38:M38)</f>
        <v>85000</v>
      </c>
      <c r="K38" s="7"/>
      <c r="L38" s="7">
        <v>85000</v>
      </c>
      <c r="M38" s="7"/>
      <c r="N38" s="7">
        <f t="shared" ref="N38:N61" si="25">SUM(O38:Q38)</f>
        <v>85000</v>
      </c>
      <c r="O38" s="7"/>
      <c r="P38" s="7">
        <v>85000</v>
      </c>
      <c r="Q38" s="7"/>
      <c r="R38" s="7">
        <f t="shared" ref="R38:R61" si="26">SUM(S38:U38)</f>
        <v>16000</v>
      </c>
      <c r="S38" s="7"/>
      <c r="T38" s="7">
        <v>16000</v>
      </c>
      <c r="U38" s="7"/>
      <c r="V38" s="7">
        <f t="shared" ref="V38:V61" si="27">SUM(W38:Y38)</f>
        <v>18000</v>
      </c>
      <c r="W38" s="7"/>
      <c r="X38" s="7">
        <v>18000</v>
      </c>
      <c r="Y38" s="7"/>
      <c r="Z38" s="7">
        <f t="shared" ref="Z38:Z61" si="28">SUM(AA38:AC38)</f>
        <v>16000</v>
      </c>
      <c r="AA38" s="7"/>
      <c r="AB38" s="7">
        <v>16000</v>
      </c>
      <c r="AC38" s="7"/>
      <c r="AD38" s="7">
        <f t="shared" ref="AD38:AD61" si="29">SUM(AE38:AG38)</f>
        <v>16000</v>
      </c>
      <c r="AE38" s="7"/>
      <c r="AF38" s="7">
        <v>16000</v>
      </c>
      <c r="AG38" s="7"/>
      <c r="AH38" s="7">
        <f>SUM(AI38:AK38)</f>
        <v>6000</v>
      </c>
      <c r="AI38" s="7"/>
      <c r="AJ38" s="7">
        <v>6000</v>
      </c>
      <c r="AK38" s="7"/>
      <c r="AL38" s="5"/>
    </row>
    <row r="39" spans="1:38" ht="49.5">
      <c r="A39" s="5">
        <v>2</v>
      </c>
      <c r="B39" s="5" t="s">
        <v>12</v>
      </c>
      <c r="C39" s="5" t="s">
        <v>5</v>
      </c>
      <c r="D39" s="5">
        <v>7888576</v>
      </c>
      <c r="E39" s="5" t="s">
        <v>6</v>
      </c>
      <c r="F39" s="5" t="s">
        <v>7</v>
      </c>
      <c r="G39" s="5"/>
      <c r="H39" s="4" t="s">
        <v>11</v>
      </c>
      <c r="I39" s="4" t="s">
        <v>258</v>
      </c>
      <c r="J39" s="7">
        <f t="shared" ref="J39" si="30">SUM(K39:M39)</f>
        <v>80000</v>
      </c>
      <c r="K39" s="7"/>
      <c r="L39" s="7">
        <v>80000</v>
      </c>
      <c r="M39" s="7"/>
      <c r="N39" s="7">
        <f t="shared" ref="N39" si="31">SUM(O39:Q39)</f>
        <v>80000</v>
      </c>
      <c r="O39" s="7"/>
      <c r="P39" s="7">
        <v>80000</v>
      </c>
      <c r="Q39" s="7"/>
      <c r="R39" s="7">
        <f t="shared" ref="R39" si="32">SUM(S39:U39)</f>
        <v>12000</v>
      </c>
      <c r="S39" s="7"/>
      <c r="T39" s="7">
        <v>12000</v>
      </c>
      <c r="U39" s="7"/>
      <c r="V39" s="7">
        <f t="shared" ref="V39" si="33">SUM(W39:Y39)</f>
        <v>31711</v>
      </c>
      <c r="W39" s="7"/>
      <c r="X39" s="7">
        <v>31711</v>
      </c>
      <c r="Y39" s="7"/>
      <c r="Z39" s="7">
        <f t="shared" ref="Z39" si="34">SUM(AA39:AC39)</f>
        <v>32112</v>
      </c>
      <c r="AA39" s="7"/>
      <c r="AB39" s="7">
        <v>32112</v>
      </c>
      <c r="AC39" s="7"/>
      <c r="AD39" s="7">
        <f t="shared" ref="AD39" si="35">SUM(AE39:AG39)</f>
        <v>32112</v>
      </c>
      <c r="AE39" s="7"/>
      <c r="AF39" s="7">
        <v>32112</v>
      </c>
      <c r="AG39" s="7"/>
      <c r="AH39" s="7">
        <f>SUM(AI39:AK39)</f>
        <v>1500</v>
      </c>
      <c r="AI39" s="7"/>
      <c r="AJ39" s="7">
        <v>1500</v>
      </c>
      <c r="AK39" s="7"/>
      <c r="AL39" s="5"/>
    </row>
    <row r="40" spans="1:38" ht="49.5">
      <c r="A40" s="5">
        <v>3</v>
      </c>
      <c r="B40" s="5" t="s">
        <v>27</v>
      </c>
      <c r="C40" s="5" t="s">
        <v>5</v>
      </c>
      <c r="D40" s="5">
        <v>7934385</v>
      </c>
      <c r="E40" s="5" t="s">
        <v>6</v>
      </c>
      <c r="F40" s="5" t="s">
        <v>7</v>
      </c>
      <c r="G40" s="5"/>
      <c r="H40" s="4" t="s">
        <v>28</v>
      </c>
      <c r="I40" s="4" t="s">
        <v>260</v>
      </c>
      <c r="J40" s="7">
        <v>90000</v>
      </c>
      <c r="K40" s="7"/>
      <c r="L40" s="7">
        <v>90000</v>
      </c>
      <c r="M40" s="7"/>
      <c r="N40" s="7">
        <v>90000</v>
      </c>
      <c r="O40" s="7"/>
      <c r="P40" s="7">
        <v>90000</v>
      </c>
      <c r="Q40" s="7"/>
      <c r="R40" s="7">
        <v>9000</v>
      </c>
      <c r="S40" s="7"/>
      <c r="T40" s="7">
        <v>9000</v>
      </c>
      <c r="U40" s="7"/>
      <c r="V40" s="7">
        <v>1700</v>
      </c>
      <c r="W40" s="7"/>
      <c r="X40" s="7">
        <v>1700</v>
      </c>
      <c r="Y40" s="7"/>
      <c r="Z40" s="7">
        <v>9000</v>
      </c>
      <c r="AA40" s="7"/>
      <c r="AB40" s="7">
        <v>9000</v>
      </c>
      <c r="AC40" s="7"/>
      <c r="AD40" s="7">
        <v>9000</v>
      </c>
      <c r="AE40" s="7"/>
      <c r="AF40" s="7">
        <v>9000</v>
      </c>
      <c r="AG40" s="7"/>
      <c r="AH40" s="7">
        <f>SUM(AI40:AK40)</f>
        <v>3500</v>
      </c>
      <c r="AI40" s="7"/>
      <c r="AJ40" s="7">
        <v>3500</v>
      </c>
      <c r="AK40" s="7"/>
      <c r="AL40" s="5"/>
    </row>
    <row r="41" spans="1:38" ht="49.5">
      <c r="A41" s="5">
        <v>4</v>
      </c>
      <c r="B41" s="5" t="s">
        <v>35</v>
      </c>
      <c r="C41" s="5" t="s">
        <v>5</v>
      </c>
      <c r="D41" s="5"/>
      <c r="E41" s="5" t="s">
        <v>6</v>
      </c>
      <c r="F41" s="5" t="s">
        <v>7</v>
      </c>
      <c r="G41" s="5"/>
      <c r="H41" s="4" t="s">
        <v>23</v>
      </c>
      <c r="I41" s="4" t="s">
        <v>261</v>
      </c>
      <c r="J41" s="7">
        <f>SUM(K41:M41)</f>
        <v>25000</v>
      </c>
      <c r="K41" s="7"/>
      <c r="L41" s="7">
        <v>25000</v>
      </c>
      <c r="M41" s="7"/>
      <c r="N41" s="7">
        <v>25000</v>
      </c>
      <c r="O41" s="7"/>
      <c r="P41" s="7">
        <v>25000</v>
      </c>
      <c r="Q41" s="7"/>
      <c r="R41" s="7">
        <v>1000</v>
      </c>
      <c r="S41" s="7"/>
      <c r="T41" s="7">
        <v>1000</v>
      </c>
      <c r="U41" s="7"/>
      <c r="V41" s="7">
        <v>1000</v>
      </c>
      <c r="W41" s="7"/>
      <c r="X41" s="7">
        <v>1000</v>
      </c>
      <c r="Y41" s="7"/>
      <c r="Z41" s="7">
        <f>SUM(AA41:AC41)</f>
        <v>1000</v>
      </c>
      <c r="AA41" s="7"/>
      <c r="AB41" s="7">
        <v>1000</v>
      </c>
      <c r="AC41" s="7"/>
      <c r="AD41" s="7">
        <v>1000</v>
      </c>
      <c r="AE41" s="7"/>
      <c r="AF41" s="7">
        <v>1000</v>
      </c>
      <c r="AG41" s="7"/>
      <c r="AH41" s="7">
        <f>SUM(AI41:AK41)</f>
        <v>1000</v>
      </c>
      <c r="AI41" s="7"/>
      <c r="AJ41" s="7">
        <v>1000</v>
      </c>
      <c r="AK41" s="7"/>
      <c r="AL41" s="5"/>
    </row>
    <row r="42" spans="1:38" ht="49.5">
      <c r="A42" s="5">
        <v>5</v>
      </c>
      <c r="B42" s="5" t="s">
        <v>22</v>
      </c>
      <c r="C42" s="5" t="s">
        <v>5</v>
      </c>
      <c r="D42" s="5">
        <v>7952800</v>
      </c>
      <c r="E42" s="5" t="s">
        <v>6</v>
      </c>
      <c r="F42" s="5" t="s">
        <v>7</v>
      </c>
      <c r="G42" s="5"/>
      <c r="H42" s="4" t="s">
        <v>23</v>
      </c>
      <c r="I42" s="4" t="s">
        <v>262</v>
      </c>
      <c r="J42" s="7">
        <f t="shared" si="24"/>
        <v>8000</v>
      </c>
      <c r="K42" s="7"/>
      <c r="L42" s="7">
        <v>8000</v>
      </c>
      <c r="M42" s="7"/>
      <c r="N42" s="7">
        <f t="shared" si="25"/>
        <v>8000</v>
      </c>
      <c r="O42" s="7"/>
      <c r="P42" s="7">
        <v>8000</v>
      </c>
      <c r="Q42" s="7"/>
      <c r="R42" s="7">
        <f t="shared" si="26"/>
        <v>500</v>
      </c>
      <c r="S42" s="7"/>
      <c r="T42" s="7">
        <v>500</v>
      </c>
      <c r="U42" s="7"/>
      <c r="V42" s="7">
        <f t="shared" si="27"/>
        <v>500</v>
      </c>
      <c r="W42" s="7"/>
      <c r="X42" s="7">
        <v>500</v>
      </c>
      <c r="Y42" s="7"/>
      <c r="Z42" s="7">
        <f t="shared" si="28"/>
        <v>500</v>
      </c>
      <c r="AA42" s="7"/>
      <c r="AB42" s="7">
        <v>500</v>
      </c>
      <c r="AC42" s="7"/>
      <c r="AD42" s="7">
        <f t="shared" si="29"/>
        <v>500</v>
      </c>
      <c r="AE42" s="7"/>
      <c r="AF42" s="7">
        <v>500</v>
      </c>
      <c r="AG42" s="7"/>
      <c r="AH42" s="7">
        <f t="shared" ref="AH42:AH61" si="36">SUM(AI42:AK42)</f>
        <v>2000</v>
      </c>
      <c r="AI42" s="7"/>
      <c r="AJ42" s="7">
        <v>2000</v>
      </c>
      <c r="AK42" s="7"/>
      <c r="AL42" s="5"/>
    </row>
    <row r="43" spans="1:38" ht="49.5">
      <c r="A43" s="5">
        <v>6</v>
      </c>
      <c r="B43" s="5" t="s">
        <v>31</v>
      </c>
      <c r="C43" s="5" t="s">
        <v>5</v>
      </c>
      <c r="D43" s="5">
        <v>7948947</v>
      </c>
      <c r="E43" s="5" t="s">
        <v>6</v>
      </c>
      <c r="F43" s="5" t="s">
        <v>7</v>
      </c>
      <c r="G43" s="5"/>
      <c r="H43" s="4" t="s">
        <v>23</v>
      </c>
      <c r="I43" s="4" t="s">
        <v>263</v>
      </c>
      <c r="J43" s="7">
        <f t="shared" si="24"/>
        <v>17500</v>
      </c>
      <c r="K43" s="7"/>
      <c r="L43" s="7">
        <v>17500</v>
      </c>
      <c r="M43" s="7"/>
      <c r="N43" s="7">
        <f t="shared" si="25"/>
        <v>17500</v>
      </c>
      <c r="O43" s="7"/>
      <c r="P43" s="7">
        <v>17500</v>
      </c>
      <c r="Q43" s="7"/>
      <c r="R43" s="7">
        <f t="shared" si="26"/>
        <v>4285</v>
      </c>
      <c r="S43" s="7"/>
      <c r="T43" s="7">
        <v>4285</v>
      </c>
      <c r="U43" s="7"/>
      <c r="V43" s="7">
        <f t="shared" si="27"/>
        <v>4285</v>
      </c>
      <c r="W43" s="7"/>
      <c r="X43" s="7">
        <v>4285</v>
      </c>
      <c r="Y43" s="7"/>
      <c r="Z43" s="7">
        <f t="shared" si="28"/>
        <v>4285</v>
      </c>
      <c r="AA43" s="7"/>
      <c r="AB43" s="7">
        <v>4285</v>
      </c>
      <c r="AC43" s="7"/>
      <c r="AD43" s="7">
        <f t="shared" si="29"/>
        <v>4285</v>
      </c>
      <c r="AE43" s="7"/>
      <c r="AF43" s="7">
        <v>4285</v>
      </c>
      <c r="AG43" s="7"/>
      <c r="AH43" s="7">
        <f t="shared" si="36"/>
        <v>2500</v>
      </c>
      <c r="AI43" s="7"/>
      <c r="AJ43" s="7">
        <v>2500</v>
      </c>
      <c r="AK43" s="7"/>
      <c r="AL43" s="5"/>
    </row>
    <row r="44" spans="1:38" ht="49.5">
      <c r="A44" s="5">
        <v>7</v>
      </c>
      <c r="B44" s="5" t="s">
        <v>142</v>
      </c>
      <c r="C44" s="5" t="s">
        <v>66</v>
      </c>
      <c r="D44" s="5"/>
      <c r="E44" s="5" t="s">
        <v>64</v>
      </c>
      <c r="F44" s="5" t="s">
        <v>65</v>
      </c>
      <c r="G44" s="5"/>
      <c r="H44" s="4" t="s">
        <v>23</v>
      </c>
      <c r="I44" s="4" t="s">
        <v>236</v>
      </c>
      <c r="J44" s="7">
        <f t="shared" si="24"/>
        <v>3000</v>
      </c>
      <c r="K44" s="7"/>
      <c r="L44" s="7">
        <v>2700</v>
      </c>
      <c r="M44" s="7">
        <v>300</v>
      </c>
      <c r="N44" s="7">
        <f t="shared" si="25"/>
        <v>3000</v>
      </c>
      <c r="O44" s="7"/>
      <c r="P44" s="7">
        <v>2700</v>
      </c>
      <c r="Q44" s="7">
        <v>300</v>
      </c>
      <c r="R44" s="7">
        <f t="shared" si="26"/>
        <v>900</v>
      </c>
      <c r="S44" s="7"/>
      <c r="T44" s="7">
        <v>900</v>
      </c>
      <c r="U44" s="7"/>
      <c r="V44" s="7">
        <f t="shared" si="27"/>
        <v>3000</v>
      </c>
      <c r="W44" s="7"/>
      <c r="X44" s="7">
        <v>2700</v>
      </c>
      <c r="Y44" s="7">
        <v>300</v>
      </c>
      <c r="Z44" s="7">
        <f t="shared" si="28"/>
        <v>900</v>
      </c>
      <c r="AA44" s="7"/>
      <c r="AB44" s="7">
        <v>900</v>
      </c>
      <c r="AC44" s="7"/>
      <c r="AD44" s="7">
        <f t="shared" si="29"/>
        <v>900</v>
      </c>
      <c r="AE44" s="7"/>
      <c r="AF44" s="7">
        <v>900</v>
      </c>
      <c r="AG44" s="7"/>
      <c r="AH44" s="7">
        <f t="shared" si="36"/>
        <v>500</v>
      </c>
      <c r="AI44" s="7"/>
      <c r="AJ44" s="7">
        <v>500</v>
      </c>
      <c r="AK44" s="7"/>
      <c r="AL44" s="5"/>
    </row>
    <row r="45" spans="1:38" ht="49.5">
      <c r="A45" s="5">
        <v>8</v>
      </c>
      <c r="B45" s="5" t="s">
        <v>77</v>
      </c>
      <c r="C45" s="5" t="s">
        <v>5</v>
      </c>
      <c r="D45" s="5"/>
      <c r="E45" s="5" t="s">
        <v>75</v>
      </c>
      <c r="F45" s="5" t="s">
        <v>76</v>
      </c>
      <c r="G45" s="5"/>
      <c r="H45" s="4" t="s">
        <v>23</v>
      </c>
      <c r="I45" s="4" t="s">
        <v>264</v>
      </c>
      <c r="J45" s="7">
        <f t="shared" si="24"/>
        <v>17500</v>
      </c>
      <c r="K45" s="7"/>
      <c r="L45" s="7">
        <v>16500</v>
      </c>
      <c r="M45" s="7">
        <v>1000</v>
      </c>
      <c r="N45" s="7">
        <f t="shared" si="25"/>
        <v>16600</v>
      </c>
      <c r="O45" s="7"/>
      <c r="P45" s="7">
        <v>16500</v>
      </c>
      <c r="Q45" s="7">
        <v>100</v>
      </c>
      <c r="R45" s="7">
        <f t="shared" si="26"/>
        <v>300</v>
      </c>
      <c r="S45" s="7"/>
      <c r="T45" s="7">
        <v>300</v>
      </c>
      <c r="U45" s="7"/>
      <c r="V45" s="7">
        <f t="shared" si="27"/>
        <v>400</v>
      </c>
      <c r="W45" s="7"/>
      <c r="X45" s="7">
        <v>400</v>
      </c>
      <c r="Y45" s="7"/>
      <c r="Z45" s="7">
        <f t="shared" si="28"/>
        <v>300</v>
      </c>
      <c r="AA45" s="7"/>
      <c r="AB45" s="7">
        <v>300</v>
      </c>
      <c r="AC45" s="7"/>
      <c r="AD45" s="7">
        <f t="shared" si="29"/>
        <v>300</v>
      </c>
      <c r="AE45" s="7"/>
      <c r="AF45" s="7">
        <v>300</v>
      </c>
      <c r="AG45" s="7"/>
      <c r="AH45" s="7">
        <f t="shared" si="36"/>
        <v>3500</v>
      </c>
      <c r="AI45" s="7"/>
      <c r="AJ45" s="7">
        <v>3000</v>
      </c>
      <c r="AK45" s="7">
        <v>500</v>
      </c>
      <c r="AL45" s="5"/>
    </row>
    <row r="46" spans="1:38" ht="49.5">
      <c r="A46" s="5">
        <v>9</v>
      </c>
      <c r="B46" s="5" t="s">
        <v>143</v>
      </c>
      <c r="C46" s="5" t="s">
        <v>5</v>
      </c>
      <c r="D46" s="5">
        <v>7957309</v>
      </c>
      <c r="E46" s="5" t="s">
        <v>40</v>
      </c>
      <c r="F46" s="5" t="s">
        <v>88</v>
      </c>
      <c r="G46" s="5"/>
      <c r="H46" s="4" t="s">
        <v>23</v>
      </c>
      <c r="I46" s="4" t="s">
        <v>266</v>
      </c>
      <c r="J46" s="7">
        <f t="shared" si="24"/>
        <v>12000</v>
      </c>
      <c r="K46" s="7"/>
      <c r="L46" s="7">
        <v>10800</v>
      </c>
      <c r="M46" s="7">
        <v>1200</v>
      </c>
      <c r="N46" s="7">
        <f t="shared" si="25"/>
        <v>12000</v>
      </c>
      <c r="O46" s="7"/>
      <c r="P46" s="7">
        <v>10800</v>
      </c>
      <c r="Q46" s="7">
        <v>1200</v>
      </c>
      <c r="R46" s="7">
        <f t="shared" si="26"/>
        <v>2110</v>
      </c>
      <c r="S46" s="7"/>
      <c r="T46" s="7">
        <v>2110</v>
      </c>
      <c r="U46" s="7"/>
      <c r="V46" s="7">
        <f t="shared" si="27"/>
        <v>5000</v>
      </c>
      <c r="W46" s="7"/>
      <c r="X46" s="7">
        <v>5000</v>
      </c>
      <c r="Y46" s="7"/>
      <c r="Z46" s="7">
        <f t="shared" si="28"/>
        <v>2110</v>
      </c>
      <c r="AA46" s="7"/>
      <c r="AB46" s="7">
        <v>2110</v>
      </c>
      <c r="AC46" s="7"/>
      <c r="AD46" s="7">
        <f t="shared" si="29"/>
        <v>5000</v>
      </c>
      <c r="AE46" s="7"/>
      <c r="AF46" s="7">
        <v>5000</v>
      </c>
      <c r="AG46" s="7"/>
      <c r="AH46" s="7">
        <f t="shared" si="36"/>
        <v>2500</v>
      </c>
      <c r="AI46" s="7"/>
      <c r="AJ46" s="7">
        <v>2500</v>
      </c>
      <c r="AK46" s="7"/>
      <c r="AL46" s="5"/>
    </row>
    <row r="47" spans="1:38" ht="49.5">
      <c r="A47" s="5">
        <v>10</v>
      </c>
      <c r="B47" s="5" t="s">
        <v>175</v>
      </c>
      <c r="C47" s="5" t="s">
        <v>5</v>
      </c>
      <c r="D47" s="5"/>
      <c r="E47" s="5" t="s">
        <v>38</v>
      </c>
      <c r="F47" s="5" t="s">
        <v>86</v>
      </c>
      <c r="G47" s="5"/>
      <c r="H47" s="4" t="s">
        <v>23</v>
      </c>
      <c r="I47" s="4" t="s">
        <v>267</v>
      </c>
      <c r="J47" s="7">
        <f t="shared" si="24"/>
        <v>25000</v>
      </c>
      <c r="K47" s="7"/>
      <c r="L47" s="7">
        <v>22500</v>
      </c>
      <c r="M47" s="7">
        <v>2500</v>
      </c>
      <c r="N47" s="7">
        <f t="shared" si="25"/>
        <v>25000</v>
      </c>
      <c r="O47" s="7"/>
      <c r="P47" s="7">
        <v>22500</v>
      </c>
      <c r="Q47" s="7">
        <v>2500</v>
      </c>
      <c r="R47" s="7">
        <f t="shared" si="26"/>
        <v>1000</v>
      </c>
      <c r="S47" s="7"/>
      <c r="T47" s="7">
        <v>1000</v>
      </c>
      <c r="U47" s="7"/>
      <c r="V47" s="7">
        <f t="shared" si="27"/>
        <v>25000</v>
      </c>
      <c r="W47" s="7"/>
      <c r="X47" s="7">
        <v>22500</v>
      </c>
      <c r="Y47" s="7">
        <v>2500</v>
      </c>
      <c r="Z47" s="7">
        <f t="shared" si="28"/>
        <v>7000</v>
      </c>
      <c r="AA47" s="7"/>
      <c r="AB47" s="7">
        <v>7000</v>
      </c>
      <c r="AC47" s="7"/>
      <c r="AD47" s="7">
        <f t="shared" si="29"/>
        <v>7000</v>
      </c>
      <c r="AE47" s="7"/>
      <c r="AF47" s="7">
        <v>7000</v>
      </c>
      <c r="AG47" s="7"/>
      <c r="AH47" s="7">
        <f t="shared" si="36"/>
        <v>4500</v>
      </c>
      <c r="AI47" s="7"/>
      <c r="AJ47" s="7">
        <v>2000</v>
      </c>
      <c r="AK47" s="7">
        <v>2500</v>
      </c>
      <c r="AL47" s="5"/>
    </row>
    <row r="48" spans="1:38" ht="49.5">
      <c r="A48" s="5">
        <v>11</v>
      </c>
      <c r="B48" s="5" t="s">
        <v>200</v>
      </c>
      <c r="C48" s="5"/>
      <c r="D48" s="5"/>
      <c r="E48" s="5" t="s">
        <v>188</v>
      </c>
      <c r="F48" s="5" t="s">
        <v>56</v>
      </c>
      <c r="G48" s="5"/>
      <c r="H48" s="4" t="s">
        <v>23</v>
      </c>
      <c r="I48" s="4" t="s">
        <v>199</v>
      </c>
      <c r="J48" s="7">
        <f t="shared" si="24"/>
        <v>10000</v>
      </c>
      <c r="K48" s="7"/>
      <c r="L48" s="7">
        <v>10000</v>
      </c>
      <c r="M48" s="7"/>
      <c r="N48" s="7">
        <f t="shared" si="25"/>
        <v>10000</v>
      </c>
      <c r="O48" s="7"/>
      <c r="P48" s="7">
        <v>10000</v>
      </c>
      <c r="Q48" s="7"/>
      <c r="R48" s="7">
        <f t="shared" si="26"/>
        <v>500</v>
      </c>
      <c r="S48" s="7"/>
      <c r="T48" s="7">
        <v>500</v>
      </c>
      <c r="U48" s="7"/>
      <c r="V48" s="7">
        <f t="shared" si="27"/>
        <v>500</v>
      </c>
      <c r="W48" s="7"/>
      <c r="X48" s="7">
        <v>500</v>
      </c>
      <c r="Y48" s="7"/>
      <c r="Z48" s="7">
        <f t="shared" si="28"/>
        <v>500</v>
      </c>
      <c r="AA48" s="7"/>
      <c r="AB48" s="7">
        <v>500</v>
      </c>
      <c r="AC48" s="7"/>
      <c r="AD48" s="7">
        <f t="shared" si="29"/>
        <v>500</v>
      </c>
      <c r="AE48" s="7"/>
      <c r="AF48" s="7">
        <v>500</v>
      </c>
      <c r="AG48" s="7"/>
      <c r="AH48" s="7">
        <f t="shared" si="36"/>
        <v>2000</v>
      </c>
      <c r="AI48" s="7"/>
      <c r="AJ48" s="7">
        <v>2000</v>
      </c>
      <c r="AK48" s="7"/>
      <c r="AL48" s="5"/>
    </row>
    <row r="49" spans="1:38" ht="49.5">
      <c r="A49" s="5">
        <v>12</v>
      </c>
      <c r="B49" s="5" t="s">
        <v>201</v>
      </c>
      <c r="C49" s="5"/>
      <c r="D49" s="5"/>
      <c r="E49" s="5" t="s">
        <v>188</v>
      </c>
      <c r="F49" s="5" t="s">
        <v>56</v>
      </c>
      <c r="G49" s="5"/>
      <c r="H49" s="4" t="s">
        <v>23</v>
      </c>
      <c r="I49" s="4" t="s">
        <v>268</v>
      </c>
      <c r="J49" s="7">
        <f t="shared" si="24"/>
        <v>3151</v>
      </c>
      <c r="K49" s="7"/>
      <c r="L49" s="7">
        <v>3151</v>
      </c>
      <c r="M49" s="7"/>
      <c r="N49" s="7">
        <f t="shared" si="25"/>
        <v>3200</v>
      </c>
      <c r="O49" s="7"/>
      <c r="P49" s="7">
        <v>3200</v>
      </c>
      <c r="Q49" s="7"/>
      <c r="R49" s="7">
        <f t="shared" si="26"/>
        <v>500</v>
      </c>
      <c r="S49" s="7"/>
      <c r="T49" s="7">
        <v>500</v>
      </c>
      <c r="U49" s="7"/>
      <c r="V49" s="7">
        <f t="shared" si="27"/>
        <v>500</v>
      </c>
      <c r="W49" s="7"/>
      <c r="X49" s="7">
        <v>500</v>
      </c>
      <c r="Y49" s="7"/>
      <c r="Z49" s="7">
        <f t="shared" si="28"/>
        <v>500</v>
      </c>
      <c r="AA49" s="7"/>
      <c r="AB49" s="7">
        <v>500</v>
      </c>
      <c r="AC49" s="7"/>
      <c r="AD49" s="7">
        <f t="shared" si="29"/>
        <v>500</v>
      </c>
      <c r="AE49" s="7"/>
      <c r="AF49" s="7">
        <v>500</v>
      </c>
      <c r="AG49" s="7"/>
      <c r="AH49" s="7">
        <f t="shared" si="36"/>
        <v>500</v>
      </c>
      <c r="AI49" s="7"/>
      <c r="AJ49" s="7">
        <v>500</v>
      </c>
      <c r="AK49" s="7"/>
      <c r="AL49" s="5"/>
    </row>
    <row r="50" spans="1:38" ht="49.5">
      <c r="A50" s="5">
        <v>13</v>
      </c>
      <c r="B50" s="5" t="s">
        <v>202</v>
      </c>
      <c r="C50" s="5"/>
      <c r="D50" s="5"/>
      <c r="E50" s="5" t="s">
        <v>59</v>
      </c>
      <c r="F50" s="5" t="s">
        <v>191</v>
      </c>
      <c r="G50" s="5"/>
      <c r="H50" s="4" t="s">
        <v>23</v>
      </c>
      <c r="I50" s="4" t="s">
        <v>269</v>
      </c>
      <c r="J50" s="7">
        <f t="shared" si="24"/>
        <v>3300</v>
      </c>
      <c r="K50" s="7"/>
      <c r="L50" s="7">
        <v>2970</v>
      </c>
      <c r="M50" s="7">
        <v>330</v>
      </c>
      <c r="N50" s="7">
        <f t="shared" si="25"/>
        <v>3300</v>
      </c>
      <c r="O50" s="7"/>
      <c r="P50" s="7">
        <v>2970</v>
      </c>
      <c r="Q50" s="7">
        <v>330</v>
      </c>
      <c r="R50" s="7">
        <f t="shared" si="26"/>
        <v>500</v>
      </c>
      <c r="S50" s="7"/>
      <c r="T50" s="7">
        <v>500</v>
      </c>
      <c r="U50" s="7"/>
      <c r="V50" s="7">
        <f t="shared" si="27"/>
        <v>500</v>
      </c>
      <c r="W50" s="7"/>
      <c r="X50" s="7">
        <v>500</v>
      </c>
      <c r="Y50" s="7"/>
      <c r="Z50" s="7">
        <f t="shared" si="28"/>
        <v>500</v>
      </c>
      <c r="AA50" s="7"/>
      <c r="AB50" s="7">
        <v>500</v>
      </c>
      <c r="AC50" s="7"/>
      <c r="AD50" s="7">
        <f t="shared" si="29"/>
        <v>500</v>
      </c>
      <c r="AE50" s="7"/>
      <c r="AF50" s="7">
        <v>500</v>
      </c>
      <c r="AG50" s="7"/>
      <c r="AH50" s="7">
        <f t="shared" si="36"/>
        <v>830</v>
      </c>
      <c r="AI50" s="7"/>
      <c r="AJ50" s="7">
        <v>500</v>
      </c>
      <c r="AK50" s="7">
        <v>330</v>
      </c>
      <c r="AL50" s="5"/>
    </row>
    <row r="51" spans="1:38" ht="49.5">
      <c r="A51" s="5">
        <v>14</v>
      </c>
      <c r="B51" s="5" t="s">
        <v>203</v>
      </c>
      <c r="C51" s="5"/>
      <c r="D51" s="5"/>
      <c r="E51" s="5" t="s">
        <v>61</v>
      </c>
      <c r="F51" s="5" t="s">
        <v>62</v>
      </c>
      <c r="G51" s="5"/>
      <c r="H51" s="4" t="s">
        <v>23</v>
      </c>
      <c r="I51" s="4" t="s">
        <v>270</v>
      </c>
      <c r="J51" s="7">
        <f t="shared" si="24"/>
        <v>12000</v>
      </c>
      <c r="K51" s="7"/>
      <c r="L51" s="7">
        <v>7200</v>
      </c>
      <c r="M51" s="7">
        <v>4800</v>
      </c>
      <c r="N51" s="7">
        <f t="shared" si="25"/>
        <v>12000</v>
      </c>
      <c r="O51" s="7"/>
      <c r="P51" s="7">
        <v>7200</v>
      </c>
      <c r="Q51" s="7">
        <v>4800</v>
      </c>
      <c r="R51" s="7">
        <f t="shared" si="26"/>
        <v>500</v>
      </c>
      <c r="S51" s="7"/>
      <c r="T51" s="7">
        <v>500</v>
      </c>
      <c r="U51" s="7"/>
      <c r="V51" s="7">
        <f t="shared" si="27"/>
        <v>500</v>
      </c>
      <c r="W51" s="7"/>
      <c r="X51" s="7">
        <v>500</v>
      </c>
      <c r="Y51" s="7"/>
      <c r="Z51" s="7">
        <f t="shared" si="28"/>
        <v>500</v>
      </c>
      <c r="AA51" s="7"/>
      <c r="AB51" s="7">
        <v>500</v>
      </c>
      <c r="AC51" s="7"/>
      <c r="AD51" s="7">
        <f t="shared" si="29"/>
        <v>500</v>
      </c>
      <c r="AE51" s="7"/>
      <c r="AF51" s="7">
        <v>500</v>
      </c>
      <c r="AG51" s="7"/>
      <c r="AH51" s="7">
        <f t="shared" si="36"/>
        <v>3300</v>
      </c>
      <c r="AI51" s="7"/>
      <c r="AJ51" s="7">
        <v>1300.0000000000002</v>
      </c>
      <c r="AK51" s="7">
        <v>2000</v>
      </c>
      <c r="AL51" s="5"/>
    </row>
    <row r="52" spans="1:38" ht="54.75" customHeight="1">
      <c r="A52" s="5">
        <v>15</v>
      </c>
      <c r="B52" s="5" t="s">
        <v>313</v>
      </c>
      <c r="C52" s="5"/>
      <c r="D52" s="5"/>
      <c r="E52" s="5" t="s">
        <v>64</v>
      </c>
      <c r="F52" s="5" t="s">
        <v>65</v>
      </c>
      <c r="G52" s="5"/>
      <c r="H52" s="4" t="s">
        <v>23</v>
      </c>
      <c r="I52" s="4" t="s">
        <v>271</v>
      </c>
      <c r="J52" s="7">
        <f t="shared" si="24"/>
        <v>12000</v>
      </c>
      <c r="K52" s="7"/>
      <c r="L52" s="7">
        <v>9600</v>
      </c>
      <c r="M52" s="7">
        <v>2400</v>
      </c>
      <c r="N52" s="7">
        <f t="shared" si="25"/>
        <v>12000</v>
      </c>
      <c r="O52" s="7"/>
      <c r="P52" s="7">
        <v>9600</v>
      </c>
      <c r="Q52" s="7">
        <v>2400</v>
      </c>
      <c r="R52" s="7">
        <f t="shared" si="26"/>
        <v>500</v>
      </c>
      <c r="S52" s="7"/>
      <c r="T52" s="7">
        <v>500</v>
      </c>
      <c r="U52" s="7"/>
      <c r="V52" s="7">
        <f t="shared" si="27"/>
        <v>500</v>
      </c>
      <c r="W52" s="7"/>
      <c r="X52" s="7">
        <v>500</v>
      </c>
      <c r="Y52" s="7"/>
      <c r="Z52" s="7">
        <f t="shared" si="28"/>
        <v>500</v>
      </c>
      <c r="AA52" s="7"/>
      <c r="AB52" s="7">
        <v>500</v>
      </c>
      <c r="AC52" s="7"/>
      <c r="AD52" s="7">
        <f t="shared" si="29"/>
        <v>500</v>
      </c>
      <c r="AE52" s="7"/>
      <c r="AF52" s="7">
        <v>500</v>
      </c>
      <c r="AG52" s="7"/>
      <c r="AH52" s="7">
        <f t="shared" si="36"/>
        <v>2000</v>
      </c>
      <c r="AI52" s="7"/>
      <c r="AJ52" s="7">
        <v>2000</v>
      </c>
      <c r="AK52" s="7"/>
      <c r="AL52" s="5"/>
    </row>
    <row r="53" spans="1:38" ht="49.5">
      <c r="A53" s="5">
        <v>16</v>
      </c>
      <c r="B53" s="5" t="s">
        <v>204</v>
      </c>
      <c r="C53" s="5"/>
      <c r="D53" s="5"/>
      <c r="E53" s="5" t="s">
        <v>192</v>
      </c>
      <c r="F53" s="5" t="s">
        <v>193</v>
      </c>
      <c r="G53" s="5"/>
      <c r="H53" s="4" t="s">
        <v>23</v>
      </c>
      <c r="I53" s="4" t="s">
        <v>272</v>
      </c>
      <c r="J53" s="7">
        <f t="shared" si="24"/>
        <v>10000</v>
      </c>
      <c r="K53" s="7"/>
      <c r="L53" s="7">
        <v>9000</v>
      </c>
      <c r="M53" s="7">
        <v>1000</v>
      </c>
      <c r="N53" s="7">
        <f t="shared" si="25"/>
        <v>10000</v>
      </c>
      <c r="O53" s="7"/>
      <c r="P53" s="7">
        <v>9000</v>
      </c>
      <c r="Q53" s="7">
        <v>1000</v>
      </c>
      <c r="R53" s="7">
        <f t="shared" si="26"/>
        <v>500</v>
      </c>
      <c r="S53" s="7"/>
      <c r="T53" s="7">
        <v>500</v>
      </c>
      <c r="U53" s="7"/>
      <c r="V53" s="7">
        <f t="shared" si="27"/>
        <v>500</v>
      </c>
      <c r="W53" s="7"/>
      <c r="X53" s="7">
        <v>500</v>
      </c>
      <c r="Y53" s="7"/>
      <c r="Z53" s="7">
        <f t="shared" si="28"/>
        <v>500</v>
      </c>
      <c r="AA53" s="7"/>
      <c r="AB53" s="7">
        <v>500</v>
      </c>
      <c r="AC53" s="7"/>
      <c r="AD53" s="7">
        <f t="shared" si="29"/>
        <v>500</v>
      </c>
      <c r="AE53" s="7"/>
      <c r="AF53" s="7">
        <v>500</v>
      </c>
      <c r="AG53" s="7"/>
      <c r="AH53" s="7">
        <f t="shared" si="36"/>
        <v>2000</v>
      </c>
      <c r="AI53" s="7"/>
      <c r="AJ53" s="7">
        <v>2000</v>
      </c>
      <c r="AK53" s="7"/>
      <c r="AL53" s="5"/>
    </row>
    <row r="54" spans="1:38" ht="56.25" customHeight="1">
      <c r="A54" s="5">
        <v>17</v>
      </c>
      <c r="B54" s="5" t="s">
        <v>205</v>
      </c>
      <c r="C54" s="5"/>
      <c r="D54" s="5"/>
      <c r="E54" s="5" t="s">
        <v>213</v>
      </c>
      <c r="F54" s="5" t="s">
        <v>72</v>
      </c>
      <c r="G54" s="5"/>
      <c r="H54" s="4" t="s">
        <v>23</v>
      </c>
      <c r="I54" s="4" t="s">
        <v>273</v>
      </c>
      <c r="J54" s="7">
        <f t="shared" si="24"/>
        <v>5500</v>
      </c>
      <c r="K54" s="13"/>
      <c r="L54" s="7">
        <v>4950</v>
      </c>
      <c r="M54" s="7">
        <v>550</v>
      </c>
      <c r="N54" s="7">
        <f t="shared" si="25"/>
        <v>5500</v>
      </c>
      <c r="O54" s="7"/>
      <c r="P54" s="7">
        <v>4950</v>
      </c>
      <c r="Q54" s="7">
        <v>550</v>
      </c>
      <c r="R54" s="7">
        <f t="shared" si="26"/>
        <v>500</v>
      </c>
      <c r="S54" s="7"/>
      <c r="T54" s="7">
        <v>500</v>
      </c>
      <c r="U54" s="7"/>
      <c r="V54" s="7">
        <f t="shared" si="27"/>
        <v>500</v>
      </c>
      <c r="W54" s="7"/>
      <c r="X54" s="7">
        <v>500</v>
      </c>
      <c r="Y54" s="7"/>
      <c r="Z54" s="7">
        <f t="shared" si="28"/>
        <v>500</v>
      </c>
      <c r="AA54" s="7"/>
      <c r="AB54" s="7">
        <v>500</v>
      </c>
      <c r="AC54" s="7"/>
      <c r="AD54" s="7">
        <f t="shared" si="29"/>
        <v>500</v>
      </c>
      <c r="AE54" s="7"/>
      <c r="AF54" s="7">
        <v>500</v>
      </c>
      <c r="AG54" s="7"/>
      <c r="AH54" s="7">
        <f t="shared" si="36"/>
        <v>1500</v>
      </c>
      <c r="AI54" s="7"/>
      <c r="AJ54" s="7">
        <v>1500</v>
      </c>
      <c r="AK54" s="7"/>
      <c r="AL54" s="5"/>
    </row>
    <row r="55" spans="1:38" ht="63" customHeight="1">
      <c r="A55" s="5">
        <v>18</v>
      </c>
      <c r="B55" s="5" t="s">
        <v>206</v>
      </c>
      <c r="C55" s="5"/>
      <c r="D55" s="5"/>
      <c r="E55" s="5" t="s">
        <v>113</v>
      </c>
      <c r="F55" s="5" t="s">
        <v>76</v>
      </c>
      <c r="G55" s="5"/>
      <c r="H55" s="4" t="s">
        <v>23</v>
      </c>
      <c r="I55" s="4" t="s">
        <v>309</v>
      </c>
      <c r="J55" s="7">
        <f t="shared" si="24"/>
        <v>8000</v>
      </c>
      <c r="K55" s="7"/>
      <c r="L55" s="7">
        <v>6400</v>
      </c>
      <c r="M55" s="7">
        <v>1600</v>
      </c>
      <c r="N55" s="7">
        <f t="shared" si="25"/>
        <v>8000</v>
      </c>
      <c r="O55" s="7"/>
      <c r="P55" s="7">
        <v>6400</v>
      </c>
      <c r="Q55" s="7">
        <v>1600</v>
      </c>
      <c r="R55" s="7">
        <f t="shared" si="26"/>
        <v>500</v>
      </c>
      <c r="S55" s="7"/>
      <c r="T55" s="7">
        <v>500</v>
      </c>
      <c r="U55" s="7"/>
      <c r="V55" s="7">
        <f t="shared" si="27"/>
        <v>500</v>
      </c>
      <c r="W55" s="7"/>
      <c r="X55" s="7">
        <v>500</v>
      </c>
      <c r="Y55" s="7"/>
      <c r="Z55" s="7">
        <f t="shared" si="28"/>
        <v>500</v>
      </c>
      <c r="AA55" s="7"/>
      <c r="AB55" s="7">
        <v>500</v>
      </c>
      <c r="AC55" s="7"/>
      <c r="AD55" s="7">
        <f t="shared" si="29"/>
        <v>500</v>
      </c>
      <c r="AE55" s="7"/>
      <c r="AF55" s="7">
        <v>500</v>
      </c>
      <c r="AG55" s="7"/>
      <c r="AH55" s="7">
        <f t="shared" si="36"/>
        <v>2300</v>
      </c>
      <c r="AI55" s="7"/>
      <c r="AJ55" s="7">
        <v>1500</v>
      </c>
      <c r="AK55" s="7">
        <v>800</v>
      </c>
      <c r="AL55" s="5"/>
    </row>
    <row r="56" spans="1:38" ht="49.5">
      <c r="A56" s="5">
        <v>19</v>
      </c>
      <c r="B56" s="5" t="s">
        <v>207</v>
      </c>
      <c r="C56" s="5"/>
      <c r="D56" s="5"/>
      <c r="E56" s="5" t="s">
        <v>51</v>
      </c>
      <c r="F56" s="5" t="s">
        <v>81</v>
      </c>
      <c r="G56" s="5"/>
      <c r="H56" s="4" t="s">
        <v>23</v>
      </c>
      <c r="I56" s="4" t="s">
        <v>307</v>
      </c>
      <c r="J56" s="7">
        <f t="shared" si="24"/>
        <v>6200</v>
      </c>
      <c r="K56" s="7"/>
      <c r="L56" s="7">
        <v>4960</v>
      </c>
      <c r="M56" s="7">
        <v>1240</v>
      </c>
      <c r="N56" s="7">
        <f t="shared" si="25"/>
        <v>6200</v>
      </c>
      <c r="O56" s="7"/>
      <c r="P56" s="7">
        <v>4960</v>
      </c>
      <c r="Q56" s="7">
        <v>1240</v>
      </c>
      <c r="R56" s="7">
        <f t="shared" si="26"/>
        <v>700</v>
      </c>
      <c r="S56" s="7"/>
      <c r="T56" s="7">
        <v>700</v>
      </c>
      <c r="U56" s="7"/>
      <c r="V56" s="7">
        <f t="shared" si="27"/>
        <v>0</v>
      </c>
      <c r="W56" s="7"/>
      <c r="X56" s="7"/>
      <c r="Y56" s="7"/>
      <c r="Z56" s="7">
        <f t="shared" si="28"/>
        <v>700</v>
      </c>
      <c r="AA56" s="7"/>
      <c r="AB56" s="7">
        <v>700</v>
      </c>
      <c r="AC56" s="7"/>
      <c r="AD56" s="7">
        <f t="shared" si="29"/>
        <v>0</v>
      </c>
      <c r="AE56" s="7"/>
      <c r="AF56" s="7"/>
      <c r="AG56" s="7"/>
      <c r="AH56" s="7">
        <f t="shared" si="36"/>
        <v>999.99999999999966</v>
      </c>
      <c r="AI56" s="7"/>
      <c r="AJ56" s="7">
        <v>999.99999999999966</v>
      </c>
      <c r="AK56" s="7"/>
      <c r="AL56" s="5"/>
    </row>
    <row r="57" spans="1:38" ht="49.5">
      <c r="A57" s="5">
        <v>20</v>
      </c>
      <c r="B57" s="5" t="s">
        <v>208</v>
      </c>
      <c r="C57" s="5"/>
      <c r="D57" s="5"/>
      <c r="E57" s="5" t="s">
        <v>46</v>
      </c>
      <c r="F57" s="5" t="s">
        <v>93</v>
      </c>
      <c r="G57" s="5"/>
      <c r="H57" s="4" t="s">
        <v>23</v>
      </c>
      <c r="I57" s="4" t="s">
        <v>274</v>
      </c>
      <c r="J57" s="7">
        <f t="shared" si="24"/>
        <v>8000</v>
      </c>
      <c r="K57" s="7"/>
      <c r="L57" s="7">
        <v>7200</v>
      </c>
      <c r="M57" s="7">
        <v>800</v>
      </c>
      <c r="N57" s="7">
        <f t="shared" si="25"/>
        <v>8000</v>
      </c>
      <c r="O57" s="7"/>
      <c r="P57" s="7">
        <v>7200</v>
      </c>
      <c r="Q57" s="7">
        <v>800</v>
      </c>
      <c r="R57" s="7">
        <f t="shared" si="26"/>
        <v>700</v>
      </c>
      <c r="S57" s="7"/>
      <c r="T57" s="7">
        <v>700</v>
      </c>
      <c r="U57" s="7"/>
      <c r="V57" s="7">
        <f t="shared" si="27"/>
        <v>700</v>
      </c>
      <c r="W57" s="7"/>
      <c r="X57" s="7">
        <v>700</v>
      </c>
      <c r="Y57" s="7"/>
      <c r="Z57" s="7">
        <f t="shared" si="28"/>
        <v>700</v>
      </c>
      <c r="AA57" s="7"/>
      <c r="AB57" s="7">
        <v>700</v>
      </c>
      <c r="AC57" s="7"/>
      <c r="AD57" s="7">
        <f t="shared" si="29"/>
        <v>700</v>
      </c>
      <c r="AE57" s="7"/>
      <c r="AF57" s="7">
        <v>700</v>
      </c>
      <c r="AG57" s="7"/>
      <c r="AH57" s="7">
        <f t="shared" si="36"/>
        <v>1600.0000000000002</v>
      </c>
      <c r="AI57" s="7"/>
      <c r="AJ57" s="7">
        <v>1300.0000000000002</v>
      </c>
      <c r="AK57" s="7">
        <v>300</v>
      </c>
      <c r="AL57" s="5"/>
    </row>
    <row r="58" spans="1:38" ht="49.5">
      <c r="A58" s="5">
        <v>21</v>
      </c>
      <c r="B58" s="5" t="s">
        <v>209</v>
      </c>
      <c r="C58" s="5"/>
      <c r="D58" s="5"/>
      <c r="E58" s="5" t="s">
        <v>46</v>
      </c>
      <c r="F58" s="5" t="s">
        <v>95</v>
      </c>
      <c r="G58" s="5"/>
      <c r="H58" s="4" t="s">
        <v>23</v>
      </c>
      <c r="I58" s="4" t="s">
        <v>275</v>
      </c>
      <c r="J58" s="7">
        <f t="shared" si="24"/>
        <v>3000</v>
      </c>
      <c r="K58" s="7"/>
      <c r="L58" s="7">
        <v>2400</v>
      </c>
      <c r="M58" s="7">
        <v>600</v>
      </c>
      <c r="N58" s="7">
        <f t="shared" si="25"/>
        <v>3000</v>
      </c>
      <c r="O58" s="7"/>
      <c r="P58" s="7">
        <v>2400</v>
      </c>
      <c r="Q58" s="7">
        <v>600</v>
      </c>
      <c r="R58" s="7">
        <f t="shared" si="26"/>
        <v>500</v>
      </c>
      <c r="S58" s="7"/>
      <c r="T58" s="7">
        <v>500</v>
      </c>
      <c r="U58" s="7"/>
      <c r="V58" s="7">
        <f t="shared" si="27"/>
        <v>500</v>
      </c>
      <c r="W58" s="7"/>
      <c r="X58" s="7">
        <v>500</v>
      </c>
      <c r="Y58" s="7"/>
      <c r="Z58" s="7">
        <f t="shared" si="28"/>
        <v>500</v>
      </c>
      <c r="AA58" s="7"/>
      <c r="AB58" s="7">
        <v>500</v>
      </c>
      <c r="AC58" s="7"/>
      <c r="AD58" s="7">
        <f t="shared" si="29"/>
        <v>500</v>
      </c>
      <c r="AE58" s="7"/>
      <c r="AF58" s="7">
        <v>500</v>
      </c>
      <c r="AG58" s="7"/>
      <c r="AH58" s="7">
        <f t="shared" si="36"/>
        <v>700</v>
      </c>
      <c r="AI58" s="7"/>
      <c r="AJ58" s="7">
        <v>500.00000000000006</v>
      </c>
      <c r="AK58" s="7">
        <v>200</v>
      </c>
      <c r="AL58" s="5"/>
    </row>
    <row r="59" spans="1:38" ht="49.5">
      <c r="A59" s="5">
        <v>22</v>
      </c>
      <c r="B59" s="5" t="s">
        <v>210</v>
      </c>
      <c r="C59" s="5"/>
      <c r="D59" s="5"/>
      <c r="E59" s="5" t="s">
        <v>46</v>
      </c>
      <c r="F59" s="5" t="s">
        <v>95</v>
      </c>
      <c r="G59" s="5"/>
      <c r="H59" s="4" t="s">
        <v>23</v>
      </c>
      <c r="I59" s="4" t="s">
        <v>276</v>
      </c>
      <c r="J59" s="7">
        <f t="shared" si="24"/>
        <v>4900</v>
      </c>
      <c r="K59" s="7"/>
      <c r="L59" s="7">
        <v>4410</v>
      </c>
      <c r="M59" s="7">
        <v>490</v>
      </c>
      <c r="N59" s="7">
        <f t="shared" si="25"/>
        <v>4900</v>
      </c>
      <c r="O59" s="7"/>
      <c r="P59" s="7">
        <v>4410</v>
      </c>
      <c r="Q59" s="7">
        <v>490</v>
      </c>
      <c r="R59" s="7">
        <f t="shared" si="26"/>
        <v>700</v>
      </c>
      <c r="S59" s="7"/>
      <c r="T59" s="7">
        <v>700</v>
      </c>
      <c r="U59" s="7"/>
      <c r="V59" s="7">
        <f t="shared" si="27"/>
        <v>700</v>
      </c>
      <c r="W59" s="7"/>
      <c r="X59" s="7">
        <v>700</v>
      </c>
      <c r="Y59" s="7"/>
      <c r="Z59" s="7">
        <f t="shared" si="28"/>
        <v>700</v>
      </c>
      <c r="AA59" s="7"/>
      <c r="AB59" s="7">
        <v>700</v>
      </c>
      <c r="AC59" s="7"/>
      <c r="AD59" s="7">
        <f t="shared" si="29"/>
        <v>700</v>
      </c>
      <c r="AE59" s="7"/>
      <c r="AF59" s="7">
        <v>700</v>
      </c>
      <c r="AG59" s="7"/>
      <c r="AH59" s="7">
        <f t="shared" si="36"/>
        <v>1300</v>
      </c>
      <c r="AI59" s="7"/>
      <c r="AJ59" s="7">
        <v>1000.0000000000001</v>
      </c>
      <c r="AK59" s="7">
        <v>300</v>
      </c>
      <c r="AL59" s="5"/>
    </row>
    <row r="60" spans="1:38" ht="49.5">
      <c r="A60" s="5">
        <v>23</v>
      </c>
      <c r="B60" s="5" t="s">
        <v>211</v>
      </c>
      <c r="C60" s="5"/>
      <c r="D60" s="5"/>
      <c r="E60" s="5" t="s">
        <v>49</v>
      </c>
      <c r="F60" s="5" t="s">
        <v>214</v>
      </c>
      <c r="G60" s="5"/>
      <c r="H60" s="4" t="s">
        <v>23</v>
      </c>
      <c r="I60" s="4" t="s">
        <v>277</v>
      </c>
      <c r="J60" s="7">
        <f t="shared" si="24"/>
        <v>4300</v>
      </c>
      <c r="K60" s="7"/>
      <c r="L60" s="7">
        <v>3440</v>
      </c>
      <c r="M60" s="7">
        <v>860</v>
      </c>
      <c r="N60" s="7">
        <f t="shared" si="25"/>
        <v>4300</v>
      </c>
      <c r="O60" s="7"/>
      <c r="P60" s="7">
        <v>3440</v>
      </c>
      <c r="Q60" s="7">
        <v>860</v>
      </c>
      <c r="R60" s="7">
        <f t="shared" si="26"/>
        <v>500</v>
      </c>
      <c r="S60" s="7"/>
      <c r="T60" s="7">
        <v>500</v>
      </c>
      <c r="U60" s="7"/>
      <c r="V60" s="7">
        <f t="shared" si="27"/>
        <v>500</v>
      </c>
      <c r="W60" s="7"/>
      <c r="X60" s="7">
        <v>500</v>
      </c>
      <c r="Y60" s="7"/>
      <c r="Z60" s="7">
        <f t="shared" si="28"/>
        <v>500</v>
      </c>
      <c r="AA60" s="7"/>
      <c r="AB60" s="7">
        <v>500</v>
      </c>
      <c r="AC60" s="7"/>
      <c r="AD60" s="7">
        <f t="shared" si="29"/>
        <v>500</v>
      </c>
      <c r="AE60" s="7"/>
      <c r="AF60" s="7">
        <v>500</v>
      </c>
      <c r="AG60" s="7"/>
      <c r="AH60" s="7">
        <f t="shared" si="36"/>
        <v>800</v>
      </c>
      <c r="AI60" s="7"/>
      <c r="AJ60" s="7">
        <v>800</v>
      </c>
      <c r="AK60" s="7"/>
      <c r="AL60" s="5"/>
    </row>
    <row r="61" spans="1:38" ht="49.5">
      <c r="A61" s="5">
        <v>24</v>
      </c>
      <c r="B61" s="5" t="s">
        <v>212</v>
      </c>
      <c r="C61" s="5"/>
      <c r="D61" s="5"/>
      <c r="E61" s="5" t="s">
        <v>192</v>
      </c>
      <c r="F61" s="5" t="s">
        <v>193</v>
      </c>
      <c r="G61" s="5"/>
      <c r="H61" s="4" t="s">
        <v>23</v>
      </c>
      <c r="I61" s="4" t="s">
        <v>278</v>
      </c>
      <c r="J61" s="7">
        <f t="shared" si="24"/>
        <v>1900</v>
      </c>
      <c r="K61" s="7"/>
      <c r="L61" s="7">
        <v>1520</v>
      </c>
      <c r="M61" s="7">
        <v>380</v>
      </c>
      <c r="N61" s="7">
        <f t="shared" si="25"/>
        <v>1900</v>
      </c>
      <c r="O61" s="7"/>
      <c r="P61" s="7">
        <v>1520</v>
      </c>
      <c r="Q61" s="7">
        <v>380</v>
      </c>
      <c r="R61" s="7">
        <f t="shared" si="26"/>
        <v>500</v>
      </c>
      <c r="S61" s="7"/>
      <c r="T61" s="7">
        <v>500</v>
      </c>
      <c r="U61" s="7"/>
      <c r="V61" s="7">
        <f t="shared" si="27"/>
        <v>500</v>
      </c>
      <c r="W61" s="7"/>
      <c r="X61" s="7">
        <v>500</v>
      </c>
      <c r="Y61" s="7"/>
      <c r="Z61" s="7">
        <f t="shared" si="28"/>
        <v>500</v>
      </c>
      <c r="AA61" s="7"/>
      <c r="AB61" s="7">
        <v>500</v>
      </c>
      <c r="AC61" s="7"/>
      <c r="AD61" s="7">
        <f t="shared" si="29"/>
        <v>500</v>
      </c>
      <c r="AE61" s="7"/>
      <c r="AF61" s="7">
        <v>500</v>
      </c>
      <c r="AG61" s="7"/>
      <c r="AH61" s="7">
        <f t="shared" si="36"/>
        <v>500.00000000000006</v>
      </c>
      <c r="AI61" s="7"/>
      <c r="AJ61" s="7">
        <v>500.00000000000006</v>
      </c>
      <c r="AK61" s="7"/>
      <c r="AL61" s="5"/>
    </row>
    <row r="62" spans="1:38" ht="16.5">
      <c r="A62" s="10" t="s">
        <v>169</v>
      </c>
      <c r="B62" s="10" t="s">
        <v>168</v>
      </c>
      <c r="C62" s="10"/>
      <c r="D62" s="10"/>
      <c r="E62" s="10"/>
      <c r="F62" s="10"/>
      <c r="G62" s="10"/>
      <c r="H62" s="19"/>
      <c r="I62" s="19"/>
      <c r="J62" s="11">
        <f t="shared" ref="J62:AJ62" si="37">SUM(J63:J63)</f>
        <v>8500</v>
      </c>
      <c r="K62" s="11">
        <f t="shared" si="37"/>
        <v>0</v>
      </c>
      <c r="L62" s="11">
        <f t="shared" si="37"/>
        <v>8500</v>
      </c>
      <c r="M62" s="11">
        <f t="shared" si="37"/>
        <v>0</v>
      </c>
      <c r="N62" s="11">
        <f t="shared" si="37"/>
        <v>8500</v>
      </c>
      <c r="O62" s="11">
        <f t="shared" si="37"/>
        <v>0</v>
      </c>
      <c r="P62" s="11">
        <f t="shared" si="37"/>
        <v>8500</v>
      </c>
      <c r="Q62" s="11">
        <f t="shared" si="37"/>
        <v>0</v>
      </c>
      <c r="R62" s="11">
        <f t="shared" si="37"/>
        <v>0</v>
      </c>
      <c r="S62" s="11">
        <f t="shared" si="37"/>
        <v>0</v>
      </c>
      <c r="T62" s="11">
        <f t="shared" si="37"/>
        <v>0</v>
      </c>
      <c r="U62" s="11">
        <f t="shared" si="37"/>
        <v>0</v>
      </c>
      <c r="V62" s="11">
        <f t="shared" si="37"/>
        <v>0</v>
      </c>
      <c r="W62" s="11">
        <f t="shared" si="37"/>
        <v>0</v>
      </c>
      <c r="X62" s="11">
        <f t="shared" si="37"/>
        <v>0</v>
      </c>
      <c r="Y62" s="11">
        <f t="shared" si="37"/>
        <v>0</v>
      </c>
      <c r="Z62" s="11">
        <f t="shared" si="37"/>
        <v>0</v>
      </c>
      <c r="AA62" s="11">
        <f t="shared" si="37"/>
        <v>0</v>
      </c>
      <c r="AB62" s="11">
        <f t="shared" si="37"/>
        <v>0</v>
      </c>
      <c r="AC62" s="11">
        <f t="shared" si="37"/>
        <v>0</v>
      </c>
      <c r="AD62" s="11">
        <f t="shared" si="37"/>
        <v>0</v>
      </c>
      <c r="AE62" s="11">
        <f t="shared" si="37"/>
        <v>0</v>
      </c>
      <c r="AF62" s="11">
        <f t="shared" si="37"/>
        <v>0</v>
      </c>
      <c r="AG62" s="11">
        <f t="shared" si="37"/>
        <v>0</v>
      </c>
      <c r="AH62" s="11">
        <f t="shared" si="37"/>
        <v>1000</v>
      </c>
      <c r="AI62" s="11">
        <f t="shared" si="37"/>
        <v>0</v>
      </c>
      <c r="AJ62" s="11">
        <f t="shared" si="37"/>
        <v>1000</v>
      </c>
      <c r="AK62" s="11" t="e">
        <f>SUM(#REF!)</f>
        <v>#REF!</v>
      </c>
      <c r="AL62" s="10"/>
    </row>
    <row r="63" spans="1:38" ht="114.75" customHeight="1">
      <c r="A63" s="5">
        <v>1</v>
      </c>
      <c r="B63" s="5" t="s">
        <v>140</v>
      </c>
      <c r="C63" s="5" t="s">
        <v>5</v>
      </c>
      <c r="D63" s="5"/>
      <c r="E63" s="5" t="s">
        <v>6</v>
      </c>
      <c r="F63" s="5" t="s">
        <v>7</v>
      </c>
      <c r="G63" s="5"/>
      <c r="H63" s="4" t="s">
        <v>23</v>
      </c>
      <c r="I63" s="4" t="s">
        <v>233</v>
      </c>
      <c r="J63" s="7">
        <f>SUM(K63:M63)</f>
        <v>8500</v>
      </c>
      <c r="K63" s="7"/>
      <c r="L63" s="7">
        <v>8500</v>
      </c>
      <c r="M63" s="7"/>
      <c r="N63" s="7">
        <f>SUM(O63:Q63)</f>
        <v>8500</v>
      </c>
      <c r="O63" s="7"/>
      <c r="P63" s="7">
        <v>8500</v>
      </c>
      <c r="Q63" s="7"/>
      <c r="R63" s="7">
        <f>SUM(S63:U63)</f>
        <v>0</v>
      </c>
      <c r="S63" s="7"/>
      <c r="T63" s="7"/>
      <c r="U63" s="7"/>
      <c r="V63" s="7">
        <f>SUM(W63:Y63)</f>
        <v>0</v>
      </c>
      <c r="W63" s="7"/>
      <c r="X63" s="7"/>
      <c r="Y63" s="7"/>
      <c r="Z63" s="7">
        <f>SUM(AA63:AC63)</f>
        <v>0</v>
      </c>
      <c r="AA63" s="7"/>
      <c r="AB63" s="7">
        <v>0</v>
      </c>
      <c r="AC63" s="7"/>
      <c r="AD63" s="7">
        <f>SUM(AE63:AG63)</f>
        <v>0</v>
      </c>
      <c r="AE63" s="7"/>
      <c r="AF63" s="7"/>
      <c r="AG63" s="7"/>
      <c r="AH63" s="7">
        <f>SUM(AI63:AK63)</f>
        <v>1000</v>
      </c>
      <c r="AI63" s="7"/>
      <c r="AJ63" s="7">
        <v>1000</v>
      </c>
      <c r="AK63" s="7"/>
      <c r="AL63" s="5"/>
    </row>
    <row r="64" spans="1:38" ht="37.5" customHeight="1">
      <c r="A64" s="10" t="s">
        <v>58</v>
      </c>
      <c r="B64" s="10" t="s">
        <v>243</v>
      </c>
      <c r="C64" s="10"/>
      <c r="D64" s="10"/>
      <c r="E64" s="10"/>
      <c r="F64" s="10"/>
      <c r="G64" s="10"/>
      <c r="H64" s="19"/>
      <c r="I64" s="19"/>
      <c r="J64" s="11">
        <f>J65+J69</f>
        <v>115077</v>
      </c>
      <c r="K64" s="11">
        <f t="shared" ref="K64:AK64" si="38">K65+K69</f>
        <v>0</v>
      </c>
      <c r="L64" s="11">
        <f t="shared" si="38"/>
        <v>96679.19</v>
      </c>
      <c r="M64" s="11">
        <f t="shared" si="38"/>
        <v>18397.810000000001</v>
      </c>
      <c r="N64" s="11">
        <f t="shared" si="38"/>
        <v>115077</v>
      </c>
      <c r="O64" s="11">
        <f t="shared" si="38"/>
        <v>0</v>
      </c>
      <c r="P64" s="11">
        <f t="shared" si="38"/>
        <v>96679.19</v>
      </c>
      <c r="Q64" s="11">
        <f t="shared" si="38"/>
        <v>18397.810000000001</v>
      </c>
      <c r="R64" s="11">
        <f t="shared" si="38"/>
        <v>14550</v>
      </c>
      <c r="S64" s="11">
        <f t="shared" si="38"/>
        <v>0</v>
      </c>
      <c r="T64" s="11">
        <f t="shared" si="38"/>
        <v>14550</v>
      </c>
      <c r="U64" s="11">
        <f t="shared" si="38"/>
        <v>0</v>
      </c>
      <c r="V64" s="11">
        <f t="shared" si="38"/>
        <v>55321</v>
      </c>
      <c r="W64" s="11">
        <f t="shared" si="38"/>
        <v>0</v>
      </c>
      <c r="X64" s="11">
        <f t="shared" si="38"/>
        <v>54074</v>
      </c>
      <c r="Y64" s="11">
        <f t="shared" si="38"/>
        <v>1247</v>
      </c>
      <c r="Z64" s="11">
        <f t="shared" si="38"/>
        <v>49723</v>
      </c>
      <c r="AA64" s="11">
        <f t="shared" si="38"/>
        <v>0</v>
      </c>
      <c r="AB64" s="11">
        <f t="shared" si="38"/>
        <v>49663</v>
      </c>
      <c r="AC64" s="11">
        <f t="shared" si="38"/>
        <v>60</v>
      </c>
      <c r="AD64" s="11">
        <f t="shared" si="38"/>
        <v>49723</v>
      </c>
      <c r="AE64" s="11">
        <f t="shared" si="38"/>
        <v>0</v>
      </c>
      <c r="AF64" s="11">
        <f t="shared" si="38"/>
        <v>49663</v>
      </c>
      <c r="AG64" s="11">
        <f t="shared" si="38"/>
        <v>60</v>
      </c>
      <c r="AH64" s="11">
        <f t="shared" si="38"/>
        <v>9701</v>
      </c>
      <c r="AI64" s="11">
        <f t="shared" si="38"/>
        <v>0</v>
      </c>
      <c r="AJ64" s="11">
        <f t="shared" si="38"/>
        <v>9401</v>
      </c>
      <c r="AK64" s="11">
        <f t="shared" si="38"/>
        <v>300</v>
      </c>
      <c r="AL64" s="10"/>
    </row>
    <row r="65" spans="1:38" ht="16.5">
      <c r="A65" s="10" t="s">
        <v>150</v>
      </c>
      <c r="B65" s="10" t="s">
        <v>166</v>
      </c>
      <c r="C65" s="10"/>
      <c r="D65" s="10"/>
      <c r="E65" s="10"/>
      <c r="F65" s="10"/>
      <c r="G65" s="10"/>
      <c r="H65" s="19"/>
      <c r="I65" s="19"/>
      <c r="J65" s="11">
        <f t="shared" ref="J65:AK65" si="39">SUM(J66:J68)</f>
        <v>64200</v>
      </c>
      <c r="K65" s="11">
        <f t="shared" si="39"/>
        <v>0</v>
      </c>
      <c r="L65" s="11">
        <f t="shared" si="39"/>
        <v>64140</v>
      </c>
      <c r="M65" s="11">
        <f t="shared" si="39"/>
        <v>60</v>
      </c>
      <c r="N65" s="11">
        <f t="shared" si="39"/>
        <v>64200</v>
      </c>
      <c r="O65" s="11">
        <f t="shared" si="39"/>
        <v>0</v>
      </c>
      <c r="P65" s="11">
        <f t="shared" si="39"/>
        <v>64140</v>
      </c>
      <c r="Q65" s="11">
        <f t="shared" si="39"/>
        <v>60</v>
      </c>
      <c r="R65" s="11">
        <f t="shared" si="39"/>
        <v>8900</v>
      </c>
      <c r="S65" s="11">
        <f t="shared" si="39"/>
        <v>0</v>
      </c>
      <c r="T65" s="11">
        <f t="shared" si="39"/>
        <v>8900</v>
      </c>
      <c r="U65" s="11">
        <f t="shared" si="39"/>
        <v>0</v>
      </c>
      <c r="V65" s="11">
        <f t="shared" si="39"/>
        <v>44421</v>
      </c>
      <c r="W65" s="11">
        <f t="shared" si="39"/>
        <v>0</v>
      </c>
      <c r="X65" s="11">
        <f t="shared" si="39"/>
        <v>44361</v>
      </c>
      <c r="Y65" s="11">
        <f t="shared" si="39"/>
        <v>60</v>
      </c>
      <c r="Z65" s="11">
        <f t="shared" si="39"/>
        <v>40010</v>
      </c>
      <c r="AA65" s="11">
        <f t="shared" si="39"/>
        <v>0</v>
      </c>
      <c r="AB65" s="11">
        <f t="shared" si="39"/>
        <v>39950</v>
      </c>
      <c r="AC65" s="11">
        <f t="shared" si="39"/>
        <v>60</v>
      </c>
      <c r="AD65" s="11">
        <f t="shared" si="39"/>
        <v>40010</v>
      </c>
      <c r="AE65" s="11">
        <f t="shared" si="39"/>
        <v>0</v>
      </c>
      <c r="AF65" s="11">
        <f t="shared" si="39"/>
        <v>39950</v>
      </c>
      <c r="AG65" s="11">
        <f t="shared" si="39"/>
        <v>60</v>
      </c>
      <c r="AH65" s="11">
        <f t="shared" si="39"/>
        <v>3840</v>
      </c>
      <c r="AI65" s="11">
        <f t="shared" si="39"/>
        <v>0</v>
      </c>
      <c r="AJ65" s="11">
        <f t="shared" si="39"/>
        <v>3840</v>
      </c>
      <c r="AK65" s="11">
        <f t="shared" si="39"/>
        <v>0</v>
      </c>
      <c r="AL65" s="10"/>
    </row>
    <row r="66" spans="1:38" ht="49.5">
      <c r="A66" s="5">
        <v>1</v>
      </c>
      <c r="B66" s="5" t="s">
        <v>29</v>
      </c>
      <c r="C66" s="5" t="s">
        <v>30</v>
      </c>
      <c r="D66" s="5">
        <v>7907399</v>
      </c>
      <c r="E66" s="5" t="s">
        <v>6</v>
      </c>
      <c r="F66" s="5" t="s">
        <v>7</v>
      </c>
      <c r="G66" s="5"/>
      <c r="H66" s="4" t="s">
        <v>13</v>
      </c>
      <c r="I66" s="4" t="s">
        <v>279</v>
      </c>
      <c r="J66" s="7">
        <f>SUM(K66:M66)</f>
        <v>40000</v>
      </c>
      <c r="K66" s="7"/>
      <c r="L66" s="7">
        <v>40000</v>
      </c>
      <c r="M66" s="7"/>
      <c r="N66" s="7">
        <f>SUM(O66:Q66)</f>
        <v>40000</v>
      </c>
      <c r="O66" s="7"/>
      <c r="P66" s="7">
        <v>40000</v>
      </c>
      <c r="Q66" s="7"/>
      <c r="R66" s="7">
        <f>SUM(S66:U66)</f>
        <v>3000</v>
      </c>
      <c r="S66" s="7"/>
      <c r="T66" s="7">
        <v>3000</v>
      </c>
      <c r="U66" s="7"/>
      <c r="V66" s="7">
        <f>SUM(W66:Y66)</f>
        <v>23000</v>
      </c>
      <c r="W66" s="7"/>
      <c r="X66" s="7">
        <v>23000</v>
      </c>
      <c r="Y66" s="7"/>
      <c r="Z66" s="7">
        <f>SUM(AA66:AC66)</f>
        <v>23000</v>
      </c>
      <c r="AA66" s="7"/>
      <c r="AB66" s="7">
        <v>23000</v>
      </c>
      <c r="AC66" s="7"/>
      <c r="AD66" s="7">
        <f>SUM(AE66:AG66)</f>
        <v>23000</v>
      </c>
      <c r="AE66" s="7"/>
      <c r="AF66" s="7">
        <v>23000</v>
      </c>
      <c r="AG66" s="7"/>
      <c r="AH66" s="7">
        <f>SUM(AI66:AK66)</f>
        <v>2000</v>
      </c>
      <c r="AI66" s="7"/>
      <c r="AJ66" s="7">
        <v>2000</v>
      </c>
      <c r="AK66" s="7"/>
      <c r="AL66" s="5"/>
    </row>
    <row r="67" spans="1:38" ht="49.5">
      <c r="A67" s="5">
        <v>2</v>
      </c>
      <c r="B67" s="5" t="s">
        <v>43</v>
      </c>
      <c r="C67" s="5" t="s">
        <v>30</v>
      </c>
      <c r="D67" s="5">
        <v>7910109</v>
      </c>
      <c r="E67" s="5" t="s">
        <v>44</v>
      </c>
      <c r="F67" s="5" t="s">
        <v>7</v>
      </c>
      <c r="G67" s="5"/>
      <c r="H67" s="4" t="s">
        <v>13</v>
      </c>
      <c r="I67" s="4" t="s">
        <v>280</v>
      </c>
      <c r="J67" s="7">
        <f>SUM(K67:M67)</f>
        <v>23000</v>
      </c>
      <c r="K67" s="7"/>
      <c r="L67" s="7">
        <v>23000</v>
      </c>
      <c r="M67" s="7"/>
      <c r="N67" s="7">
        <f>SUM(O67:Q67)</f>
        <v>23000</v>
      </c>
      <c r="O67" s="7"/>
      <c r="P67" s="7">
        <v>23000</v>
      </c>
      <c r="Q67" s="7"/>
      <c r="R67" s="7">
        <f>SUM(S67:U67)</f>
        <v>5500</v>
      </c>
      <c r="S67" s="7"/>
      <c r="T67" s="7">
        <v>5500</v>
      </c>
      <c r="U67" s="7"/>
      <c r="V67" s="7">
        <f>SUM(W67:Y67)</f>
        <v>20439</v>
      </c>
      <c r="W67" s="7"/>
      <c r="X67" s="7">
        <v>20439</v>
      </c>
      <c r="Y67" s="7"/>
      <c r="Z67" s="7">
        <f>SUM(AA67:AC67)</f>
        <v>16150</v>
      </c>
      <c r="AA67" s="7"/>
      <c r="AB67" s="7">
        <v>16150</v>
      </c>
      <c r="AC67" s="7"/>
      <c r="AD67" s="7">
        <f>SUM(AE67:AG67)</f>
        <v>16150</v>
      </c>
      <c r="AE67" s="7"/>
      <c r="AF67" s="7">
        <v>16150</v>
      </c>
      <c r="AG67" s="7"/>
      <c r="AH67" s="7">
        <f>SUM(AI67:AK67)</f>
        <v>1500</v>
      </c>
      <c r="AI67" s="7"/>
      <c r="AJ67" s="7">
        <v>1500</v>
      </c>
      <c r="AK67" s="7"/>
      <c r="AL67" s="5"/>
    </row>
    <row r="68" spans="1:38" ht="49.5">
      <c r="A68" s="5">
        <v>3</v>
      </c>
      <c r="B68" s="5" t="s">
        <v>104</v>
      </c>
      <c r="C68" s="5" t="s">
        <v>30</v>
      </c>
      <c r="D68" s="5"/>
      <c r="E68" s="5" t="s">
        <v>99</v>
      </c>
      <c r="F68" s="5" t="s">
        <v>100</v>
      </c>
      <c r="G68" s="5"/>
      <c r="H68" s="4" t="s">
        <v>13</v>
      </c>
      <c r="I68" s="4" t="s">
        <v>281</v>
      </c>
      <c r="J68" s="7">
        <f>SUM(K68:M68)</f>
        <v>1200</v>
      </c>
      <c r="K68" s="7"/>
      <c r="L68" s="7">
        <v>1140</v>
      </c>
      <c r="M68" s="7">
        <v>60</v>
      </c>
      <c r="N68" s="7">
        <f>SUM(O68:Q68)</f>
        <v>1200</v>
      </c>
      <c r="O68" s="7"/>
      <c r="P68" s="7">
        <v>1140</v>
      </c>
      <c r="Q68" s="7">
        <v>60</v>
      </c>
      <c r="R68" s="7">
        <f>SUM(S68:U68)</f>
        <v>400</v>
      </c>
      <c r="S68" s="7"/>
      <c r="T68" s="7">
        <v>400</v>
      </c>
      <c r="U68" s="7"/>
      <c r="V68" s="7">
        <f>SUM(W68:Y68)</f>
        <v>982</v>
      </c>
      <c r="W68" s="7"/>
      <c r="X68" s="7">
        <v>922</v>
      </c>
      <c r="Y68" s="7">
        <v>60</v>
      </c>
      <c r="Z68" s="7">
        <f>SUM(AA68:AC68)</f>
        <v>860</v>
      </c>
      <c r="AA68" s="7"/>
      <c r="AB68" s="7">
        <v>800</v>
      </c>
      <c r="AC68" s="7">
        <v>60</v>
      </c>
      <c r="AD68" s="7">
        <f>SUM(AE68:AG68)</f>
        <v>860</v>
      </c>
      <c r="AE68" s="7"/>
      <c r="AF68" s="7">
        <v>800</v>
      </c>
      <c r="AG68" s="7">
        <v>60</v>
      </c>
      <c r="AH68" s="7">
        <f>SUM(AI68:AK68)</f>
        <v>340.00000000000006</v>
      </c>
      <c r="AI68" s="7"/>
      <c r="AJ68" s="7">
        <v>340.00000000000006</v>
      </c>
      <c r="AK68" s="7">
        <v>0</v>
      </c>
      <c r="AL68" s="5"/>
    </row>
    <row r="69" spans="1:38" ht="16.5">
      <c r="A69" s="10" t="s">
        <v>151</v>
      </c>
      <c r="B69" s="10" t="s">
        <v>167</v>
      </c>
      <c r="C69" s="10"/>
      <c r="D69" s="10"/>
      <c r="E69" s="10"/>
      <c r="F69" s="10"/>
      <c r="G69" s="10"/>
      <c r="H69" s="19"/>
      <c r="I69" s="19"/>
      <c r="J69" s="11">
        <f t="shared" ref="J69:AK69" si="40">SUM(J70:J74)</f>
        <v>50877</v>
      </c>
      <c r="K69" s="11">
        <f t="shared" si="40"/>
        <v>0</v>
      </c>
      <c r="L69" s="11">
        <f t="shared" si="40"/>
        <v>32539.19</v>
      </c>
      <c r="M69" s="11">
        <f t="shared" si="40"/>
        <v>18337.810000000001</v>
      </c>
      <c r="N69" s="11">
        <f t="shared" si="40"/>
        <v>50877</v>
      </c>
      <c r="O69" s="11">
        <f t="shared" si="40"/>
        <v>0</v>
      </c>
      <c r="P69" s="11">
        <f t="shared" si="40"/>
        <v>32539.19</v>
      </c>
      <c r="Q69" s="11">
        <f t="shared" si="40"/>
        <v>18337.810000000001</v>
      </c>
      <c r="R69" s="11">
        <f t="shared" si="40"/>
        <v>5650</v>
      </c>
      <c r="S69" s="11">
        <f t="shared" si="40"/>
        <v>0</v>
      </c>
      <c r="T69" s="11">
        <f t="shared" si="40"/>
        <v>5650</v>
      </c>
      <c r="U69" s="11">
        <f t="shared" si="40"/>
        <v>0</v>
      </c>
      <c r="V69" s="11">
        <f t="shared" si="40"/>
        <v>10900</v>
      </c>
      <c r="W69" s="11">
        <f t="shared" si="40"/>
        <v>0</v>
      </c>
      <c r="X69" s="11">
        <f t="shared" si="40"/>
        <v>9713</v>
      </c>
      <c r="Y69" s="11">
        <f t="shared" si="40"/>
        <v>1187</v>
      </c>
      <c r="Z69" s="11">
        <f t="shared" si="40"/>
        <v>9713</v>
      </c>
      <c r="AA69" s="11">
        <f t="shared" si="40"/>
        <v>0</v>
      </c>
      <c r="AB69" s="11">
        <f t="shared" si="40"/>
        <v>9713</v>
      </c>
      <c r="AC69" s="11">
        <f t="shared" si="40"/>
        <v>0</v>
      </c>
      <c r="AD69" s="11">
        <f t="shared" si="40"/>
        <v>9713</v>
      </c>
      <c r="AE69" s="11">
        <f t="shared" si="40"/>
        <v>0</v>
      </c>
      <c r="AF69" s="11">
        <f t="shared" si="40"/>
        <v>9713</v>
      </c>
      <c r="AG69" s="11">
        <f t="shared" si="40"/>
        <v>0</v>
      </c>
      <c r="AH69" s="11">
        <f t="shared" si="40"/>
        <v>5861</v>
      </c>
      <c r="AI69" s="11">
        <f t="shared" si="40"/>
        <v>0</v>
      </c>
      <c r="AJ69" s="11">
        <f t="shared" si="40"/>
        <v>5561</v>
      </c>
      <c r="AK69" s="11">
        <f t="shared" si="40"/>
        <v>300</v>
      </c>
      <c r="AL69" s="10"/>
    </row>
    <row r="70" spans="1:38" ht="49.5">
      <c r="A70" s="5">
        <v>1</v>
      </c>
      <c r="B70" s="5" t="s">
        <v>85</v>
      </c>
      <c r="C70" s="5" t="s">
        <v>30</v>
      </c>
      <c r="D70" s="5"/>
      <c r="E70" s="5" t="s">
        <v>83</v>
      </c>
      <c r="F70" s="5" t="s">
        <v>84</v>
      </c>
      <c r="G70" s="5"/>
      <c r="H70" s="4" t="s">
        <v>23</v>
      </c>
      <c r="I70" s="4" t="s">
        <v>282</v>
      </c>
      <c r="J70" s="7">
        <f>SUM(K70:M70)</f>
        <v>14977</v>
      </c>
      <c r="K70" s="7"/>
      <c r="L70" s="7">
        <v>7039.19</v>
      </c>
      <c r="M70" s="7">
        <v>7937.81</v>
      </c>
      <c r="N70" s="7">
        <f>SUM(O70:Q70)</f>
        <v>14977</v>
      </c>
      <c r="O70" s="7"/>
      <c r="P70" s="7">
        <v>7039.19</v>
      </c>
      <c r="Q70" s="7">
        <v>7937.81</v>
      </c>
      <c r="R70" s="7">
        <f>SUM(S70:U70)</f>
        <v>750</v>
      </c>
      <c r="S70" s="7"/>
      <c r="T70" s="7">
        <v>750</v>
      </c>
      <c r="U70" s="7"/>
      <c r="V70" s="7">
        <f>SUM(W70:Y70)</f>
        <v>6000</v>
      </c>
      <c r="W70" s="7"/>
      <c r="X70" s="7">
        <v>4813</v>
      </c>
      <c r="Y70" s="7">
        <v>1187</v>
      </c>
      <c r="Z70" s="7">
        <f>SUM(AA70:AC70)</f>
        <v>4813</v>
      </c>
      <c r="AA70" s="7"/>
      <c r="AB70" s="7">
        <v>4813</v>
      </c>
      <c r="AC70" s="7"/>
      <c r="AD70" s="7">
        <f>SUM(AE70:AG70)</f>
        <v>4813</v>
      </c>
      <c r="AE70" s="7"/>
      <c r="AF70" s="7">
        <v>4813</v>
      </c>
      <c r="AG70" s="7"/>
      <c r="AH70" s="7">
        <f>SUM(AI70:AK70)</f>
        <v>700</v>
      </c>
      <c r="AI70" s="7"/>
      <c r="AJ70" s="7">
        <v>700</v>
      </c>
      <c r="AK70" s="7"/>
      <c r="AL70" s="5"/>
    </row>
    <row r="71" spans="1:38" ht="49.5">
      <c r="A71" s="5">
        <v>2</v>
      </c>
      <c r="B71" s="5" t="s">
        <v>94</v>
      </c>
      <c r="C71" s="5" t="s">
        <v>30</v>
      </c>
      <c r="D71" s="5"/>
      <c r="E71" s="5" t="s">
        <v>46</v>
      </c>
      <c r="F71" s="5" t="s">
        <v>93</v>
      </c>
      <c r="G71" s="5"/>
      <c r="H71" s="4" t="s">
        <v>23</v>
      </c>
      <c r="I71" s="4" t="s">
        <v>283</v>
      </c>
      <c r="J71" s="7">
        <f>SUM(K71:M71)</f>
        <v>5900</v>
      </c>
      <c r="K71" s="7"/>
      <c r="L71" s="7">
        <v>5500</v>
      </c>
      <c r="M71" s="7">
        <v>400</v>
      </c>
      <c r="N71" s="7">
        <f>SUM(O71:Q71)</f>
        <v>5900</v>
      </c>
      <c r="O71" s="7"/>
      <c r="P71" s="7">
        <v>5500</v>
      </c>
      <c r="Q71" s="7">
        <v>400</v>
      </c>
      <c r="R71" s="7">
        <f>SUM(S71:U71)</f>
        <v>2400</v>
      </c>
      <c r="S71" s="7"/>
      <c r="T71" s="7">
        <v>2400</v>
      </c>
      <c r="U71" s="7"/>
      <c r="V71" s="7">
        <f>SUM(W71:Y71)</f>
        <v>2400</v>
      </c>
      <c r="W71" s="7"/>
      <c r="X71" s="7">
        <v>2400</v>
      </c>
      <c r="Y71" s="7"/>
      <c r="Z71" s="7">
        <f>SUM(AA71:AC71)</f>
        <v>2400</v>
      </c>
      <c r="AA71" s="7"/>
      <c r="AB71" s="7">
        <v>2400</v>
      </c>
      <c r="AC71" s="7"/>
      <c r="AD71" s="7">
        <f>SUM(AE71:AG71)</f>
        <v>2400</v>
      </c>
      <c r="AE71" s="7"/>
      <c r="AF71" s="7">
        <v>2400</v>
      </c>
      <c r="AG71" s="7"/>
      <c r="AH71" s="7">
        <f>SUM(AI71:AK71)</f>
        <v>1300</v>
      </c>
      <c r="AI71" s="7"/>
      <c r="AJ71" s="7">
        <v>999.99999999999989</v>
      </c>
      <c r="AK71" s="7">
        <v>300</v>
      </c>
      <c r="AL71" s="5"/>
    </row>
    <row r="72" spans="1:38" ht="49.5">
      <c r="A72" s="5">
        <v>3</v>
      </c>
      <c r="B72" s="5" t="s">
        <v>215</v>
      </c>
      <c r="C72" s="5" t="s">
        <v>30</v>
      </c>
      <c r="D72" s="5">
        <v>7977524</v>
      </c>
      <c r="E72" s="5" t="s">
        <v>40</v>
      </c>
      <c r="F72" s="5" t="s">
        <v>88</v>
      </c>
      <c r="G72" s="5"/>
      <c r="H72" s="4" t="s">
        <v>23</v>
      </c>
      <c r="I72" s="4" t="s">
        <v>284</v>
      </c>
      <c r="J72" s="7">
        <f>SUM(K72:M72)</f>
        <v>2000</v>
      </c>
      <c r="K72" s="7"/>
      <c r="L72" s="7">
        <v>2000</v>
      </c>
      <c r="M72" s="7">
        <v>0</v>
      </c>
      <c r="N72" s="7">
        <f>SUM(O72:Q72)</f>
        <v>2000</v>
      </c>
      <c r="O72" s="7"/>
      <c r="P72" s="7">
        <v>2000</v>
      </c>
      <c r="Q72" s="7">
        <v>0</v>
      </c>
      <c r="R72" s="7">
        <f>SUM(S72:U72)</f>
        <v>500</v>
      </c>
      <c r="S72" s="7"/>
      <c r="T72" s="7">
        <v>500</v>
      </c>
      <c r="U72" s="7"/>
      <c r="V72" s="7">
        <f>SUM(W72:Y72)</f>
        <v>500</v>
      </c>
      <c r="W72" s="7"/>
      <c r="X72" s="7">
        <v>500</v>
      </c>
      <c r="Y72" s="7"/>
      <c r="Z72" s="7">
        <f>SUM(AA72:AC72)</f>
        <v>500</v>
      </c>
      <c r="AA72" s="7"/>
      <c r="AB72" s="7">
        <v>500</v>
      </c>
      <c r="AC72" s="7"/>
      <c r="AD72" s="7">
        <f>SUM(AE72:AG72)</f>
        <v>500</v>
      </c>
      <c r="AE72" s="7"/>
      <c r="AF72" s="7">
        <v>500</v>
      </c>
      <c r="AG72" s="7"/>
      <c r="AH72" s="7">
        <f>SUM(AI72:AK72)</f>
        <v>900</v>
      </c>
      <c r="AI72" s="7"/>
      <c r="AJ72" s="7">
        <v>900</v>
      </c>
      <c r="AK72" s="7"/>
      <c r="AL72" s="5"/>
    </row>
    <row r="73" spans="1:38" ht="49.5">
      <c r="A73" s="5">
        <v>4</v>
      </c>
      <c r="B73" s="5" t="s">
        <v>216</v>
      </c>
      <c r="C73" s="5"/>
      <c r="D73" s="5"/>
      <c r="E73" s="5" t="s">
        <v>44</v>
      </c>
      <c r="F73" s="5" t="s">
        <v>97</v>
      </c>
      <c r="G73" s="5"/>
      <c r="H73" s="4" t="s">
        <v>23</v>
      </c>
      <c r="I73" s="4" t="s">
        <v>285</v>
      </c>
      <c r="J73" s="7">
        <f>SUM(K73:M73)</f>
        <v>6000</v>
      </c>
      <c r="K73" s="7"/>
      <c r="L73" s="7">
        <v>4800</v>
      </c>
      <c r="M73" s="7">
        <v>1200</v>
      </c>
      <c r="N73" s="7">
        <f>SUM(O73:Q73)</f>
        <v>6000</v>
      </c>
      <c r="O73" s="7"/>
      <c r="P73" s="7">
        <v>4800</v>
      </c>
      <c r="Q73" s="7">
        <v>1200</v>
      </c>
      <c r="R73" s="7">
        <f>SUM(S73:U73)</f>
        <v>500</v>
      </c>
      <c r="S73" s="7"/>
      <c r="T73" s="7">
        <v>500</v>
      </c>
      <c r="U73" s="7"/>
      <c r="V73" s="7">
        <f>SUM(W73:Y73)</f>
        <v>500</v>
      </c>
      <c r="W73" s="7"/>
      <c r="X73" s="7">
        <v>500</v>
      </c>
      <c r="Y73" s="7"/>
      <c r="Z73" s="7">
        <f>SUM(AA73:AC73)</f>
        <v>500</v>
      </c>
      <c r="AA73" s="7"/>
      <c r="AB73" s="7">
        <v>500</v>
      </c>
      <c r="AC73" s="7"/>
      <c r="AD73" s="7">
        <f>SUM(AE73:AG73)</f>
        <v>500</v>
      </c>
      <c r="AE73" s="7"/>
      <c r="AF73" s="7">
        <v>500</v>
      </c>
      <c r="AG73" s="7"/>
      <c r="AH73" s="7">
        <f>SUM(AI73:AK73)</f>
        <v>1161</v>
      </c>
      <c r="AI73" s="7"/>
      <c r="AJ73" s="7">
        <v>1161</v>
      </c>
      <c r="AK73" s="7"/>
      <c r="AL73" s="5"/>
    </row>
    <row r="74" spans="1:38" ht="49.5">
      <c r="A74" s="5">
        <v>5</v>
      </c>
      <c r="B74" s="5" t="s">
        <v>217</v>
      </c>
      <c r="C74" s="5"/>
      <c r="D74" s="5"/>
      <c r="E74" s="5" t="s">
        <v>196</v>
      </c>
      <c r="F74" s="5" t="s">
        <v>97</v>
      </c>
      <c r="G74" s="5"/>
      <c r="H74" s="4" t="s">
        <v>23</v>
      </c>
      <c r="I74" s="4" t="s">
        <v>199</v>
      </c>
      <c r="J74" s="7">
        <f>SUM(K74:M74)</f>
        <v>22000</v>
      </c>
      <c r="K74" s="7"/>
      <c r="L74" s="7">
        <v>13200</v>
      </c>
      <c r="M74" s="7">
        <v>8800</v>
      </c>
      <c r="N74" s="7">
        <f>SUM(O74:Q74)</f>
        <v>22000</v>
      </c>
      <c r="O74" s="7"/>
      <c r="P74" s="7">
        <v>13200</v>
      </c>
      <c r="Q74" s="7">
        <v>8800</v>
      </c>
      <c r="R74" s="7">
        <f>SUM(S74:U74)</f>
        <v>1500</v>
      </c>
      <c r="S74" s="7"/>
      <c r="T74" s="7">
        <v>1500</v>
      </c>
      <c r="U74" s="7"/>
      <c r="V74" s="7">
        <f>SUM(W74:Y74)</f>
        <v>1500</v>
      </c>
      <c r="W74" s="7"/>
      <c r="X74" s="7">
        <v>1500</v>
      </c>
      <c r="Y74" s="7"/>
      <c r="Z74" s="7">
        <f>SUM(AA74:AC74)</f>
        <v>1500</v>
      </c>
      <c r="AA74" s="7"/>
      <c r="AB74" s="7">
        <v>1500</v>
      </c>
      <c r="AC74" s="7"/>
      <c r="AD74" s="7">
        <f>SUM(AE74:AG74)</f>
        <v>1500</v>
      </c>
      <c r="AE74" s="7"/>
      <c r="AF74" s="7">
        <v>1500</v>
      </c>
      <c r="AG74" s="7"/>
      <c r="AH74" s="7">
        <f>SUM(AI74:AK74)</f>
        <v>1800</v>
      </c>
      <c r="AI74" s="7"/>
      <c r="AJ74" s="7">
        <v>1800</v>
      </c>
      <c r="AK74" s="7"/>
      <c r="AL74" s="5"/>
    </row>
    <row r="75" spans="1:38" ht="39" customHeight="1">
      <c r="A75" s="10" t="s">
        <v>60</v>
      </c>
      <c r="B75" s="10" t="s">
        <v>153</v>
      </c>
      <c r="C75" s="10"/>
      <c r="D75" s="10"/>
      <c r="E75" s="10"/>
      <c r="F75" s="10"/>
      <c r="G75" s="10"/>
      <c r="H75" s="19"/>
      <c r="I75" s="19"/>
      <c r="J75" s="11">
        <f t="shared" ref="J75:AK75" si="41">J76+J78+J81+J97</f>
        <v>134145</v>
      </c>
      <c r="K75" s="11">
        <f t="shared" si="41"/>
        <v>0</v>
      </c>
      <c r="L75" s="11">
        <f t="shared" si="41"/>
        <v>108240</v>
      </c>
      <c r="M75" s="11">
        <f t="shared" si="41"/>
        <v>25905</v>
      </c>
      <c r="N75" s="11">
        <f t="shared" si="41"/>
        <v>134145</v>
      </c>
      <c r="O75" s="11">
        <f t="shared" si="41"/>
        <v>0</v>
      </c>
      <c r="P75" s="11">
        <f t="shared" si="41"/>
        <v>108240</v>
      </c>
      <c r="Q75" s="11">
        <f t="shared" si="41"/>
        <v>25905</v>
      </c>
      <c r="R75" s="11">
        <f t="shared" si="41"/>
        <v>19320</v>
      </c>
      <c r="S75" s="11">
        <f t="shared" si="41"/>
        <v>0</v>
      </c>
      <c r="T75" s="11">
        <f t="shared" si="41"/>
        <v>19320</v>
      </c>
      <c r="U75" s="11">
        <f t="shared" si="41"/>
        <v>0</v>
      </c>
      <c r="V75" s="11">
        <f t="shared" si="41"/>
        <v>25392</v>
      </c>
      <c r="W75" s="11">
        <f t="shared" si="41"/>
        <v>0</v>
      </c>
      <c r="X75" s="11">
        <f t="shared" si="41"/>
        <v>22710</v>
      </c>
      <c r="Y75" s="11">
        <f t="shared" si="41"/>
        <v>2682</v>
      </c>
      <c r="Z75" s="11">
        <f t="shared" si="41"/>
        <v>22700</v>
      </c>
      <c r="AA75" s="11">
        <f t="shared" si="41"/>
        <v>0</v>
      </c>
      <c r="AB75" s="11">
        <f t="shared" si="41"/>
        <v>20700</v>
      </c>
      <c r="AC75" s="11">
        <f t="shared" si="41"/>
        <v>2000</v>
      </c>
      <c r="AD75" s="11">
        <f t="shared" si="41"/>
        <v>21000</v>
      </c>
      <c r="AE75" s="11">
        <f t="shared" si="41"/>
        <v>0</v>
      </c>
      <c r="AF75" s="11">
        <f t="shared" si="41"/>
        <v>19000</v>
      </c>
      <c r="AG75" s="11">
        <f t="shared" si="41"/>
        <v>2000</v>
      </c>
      <c r="AH75" s="11">
        <f t="shared" si="41"/>
        <v>30910</v>
      </c>
      <c r="AI75" s="11">
        <f t="shared" si="41"/>
        <v>0</v>
      </c>
      <c r="AJ75" s="11">
        <f t="shared" si="41"/>
        <v>28620</v>
      </c>
      <c r="AK75" s="11">
        <f t="shared" si="41"/>
        <v>2290</v>
      </c>
      <c r="AL75" s="10"/>
    </row>
    <row r="76" spans="1:38" ht="33">
      <c r="A76" s="10" t="s">
        <v>150</v>
      </c>
      <c r="B76" s="10" t="s">
        <v>165</v>
      </c>
      <c r="C76" s="10"/>
      <c r="D76" s="10"/>
      <c r="E76" s="10"/>
      <c r="F76" s="10"/>
      <c r="G76" s="10"/>
      <c r="H76" s="19"/>
      <c r="I76" s="19"/>
      <c r="J76" s="11">
        <f t="shared" ref="J76:AK76" si="42">SUM(J77:J77)</f>
        <v>4145</v>
      </c>
      <c r="K76" s="11">
        <f t="shared" si="42"/>
        <v>0</v>
      </c>
      <c r="L76" s="11">
        <f t="shared" si="42"/>
        <v>2000</v>
      </c>
      <c r="M76" s="11">
        <f t="shared" si="42"/>
        <v>2145</v>
      </c>
      <c r="N76" s="11">
        <f t="shared" si="42"/>
        <v>4145</v>
      </c>
      <c r="O76" s="11">
        <f t="shared" si="42"/>
        <v>0</v>
      </c>
      <c r="P76" s="11">
        <f t="shared" si="42"/>
        <v>2000</v>
      </c>
      <c r="Q76" s="11">
        <f t="shared" si="42"/>
        <v>2145</v>
      </c>
      <c r="R76" s="11">
        <f t="shared" si="42"/>
        <v>800</v>
      </c>
      <c r="S76" s="11">
        <f t="shared" si="42"/>
        <v>0</v>
      </c>
      <c r="T76" s="11">
        <f t="shared" si="42"/>
        <v>800</v>
      </c>
      <c r="U76" s="11">
        <f t="shared" si="42"/>
        <v>0</v>
      </c>
      <c r="V76" s="11">
        <f t="shared" si="42"/>
        <v>3992</v>
      </c>
      <c r="W76" s="11">
        <f t="shared" si="42"/>
        <v>0</v>
      </c>
      <c r="X76" s="11">
        <f t="shared" si="42"/>
        <v>2000</v>
      </c>
      <c r="Y76" s="11">
        <f t="shared" si="42"/>
        <v>1992</v>
      </c>
      <c r="Z76" s="11">
        <f t="shared" si="42"/>
        <v>3200</v>
      </c>
      <c r="AA76" s="11">
        <f t="shared" si="42"/>
        <v>0</v>
      </c>
      <c r="AB76" s="11">
        <f t="shared" si="42"/>
        <v>1200</v>
      </c>
      <c r="AC76" s="11">
        <f t="shared" si="42"/>
        <v>2000</v>
      </c>
      <c r="AD76" s="11">
        <f t="shared" si="42"/>
        <v>3200</v>
      </c>
      <c r="AE76" s="11">
        <f t="shared" si="42"/>
        <v>0</v>
      </c>
      <c r="AF76" s="11">
        <f t="shared" si="42"/>
        <v>1200</v>
      </c>
      <c r="AG76" s="11">
        <f t="shared" si="42"/>
        <v>2000</v>
      </c>
      <c r="AH76" s="11">
        <f t="shared" si="42"/>
        <v>800</v>
      </c>
      <c r="AI76" s="11">
        <f t="shared" si="42"/>
        <v>0</v>
      </c>
      <c r="AJ76" s="11">
        <f t="shared" si="42"/>
        <v>800</v>
      </c>
      <c r="AK76" s="11">
        <f t="shared" si="42"/>
        <v>0</v>
      </c>
      <c r="AL76" s="10"/>
    </row>
    <row r="77" spans="1:38" ht="49.5">
      <c r="A77" s="5">
        <v>1</v>
      </c>
      <c r="B77" s="5" t="s">
        <v>124</v>
      </c>
      <c r="C77" s="5"/>
      <c r="D77" s="5">
        <v>7837577</v>
      </c>
      <c r="E77" s="5" t="s">
        <v>129</v>
      </c>
      <c r="F77" s="5" t="s">
        <v>70</v>
      </c>
      <c r="G77" s="5"/>
      <c r="H77" s="4" t="s">
        <v>8</v>
      </c>
      <c r="I77" s="4" t="s">
        <v>126</v>
      </c>
      <c r="J77" s="7">
        <f>SUM(K77:M77)</f>
        <v>4145</v>
      </c>
      <c r="K77" s="7"/>
      <c r="L77" s="7">
        <v>2000</v>
      </c>
      <c r="M77" s="7">
        <v>2145</v>
      </c>
      <c r="N77" s="7">
        <f>SUM(O77:Q77)</f>
        <v>4145</v>
      </c>
      <c r="O77" s="7"/>
      <c r="P77" s="7">
        <v>2000</v>
      </c>
      <c r="Q77" s="7">
        <v>2145</v>
      </c>
      <c r="R77" s="7">
        <f>SUM(S77:U77)</f>
        <v>800</v>
      </c>
      <c r="S77" s="7"/>
      <c r="T77" s="7">
        <v>800</v>
      </c>
      <c r="U77" s="7"/>
      <c r="V77" s="7">
        <f>SUM(W77:Y77)</f>
        <v>3992</v>
      </c>
      <c r="W77" s="7"/>
      <c r="X77" s="7">
        <v>2000</v>
      </c>
      <c r="Y77" s="7">
        <v>1992</v>
      </c>
      <c r="Z77" s="7">
        <f>SUM(AA77:AC77)</f>
        <v>3200</v>
      </c>
      <c r="AA77" s="7"/>
      <c r="AB77" s="7">
        <v>1200</v>
      </c>
      <c r="AC77" s="7">
        <v>2000</v>
      </c>
      <c r="AD77" s="7">
        <f>SUM(AE77:AG77)</f>
        <v>3200</v>
      </c>
      <c r="AE77" s="7"/>
      <c r="AF77" s="7">
        <v>1200</v>
      </c>
      <c r="AG77" s="7">
        <v>2000</v>
      </c>
      <c r="AH77" s="7">
        <f>SUM(AI77:AK77)</f>
        <v>800</v>
      </c>
      <c r="AI77" s="7"/>
      <c r="AJ77" s="7">
        <v>800</v>
      </c>
      <c r="AK77" s="7"/>
      <c r="AL77" s="5"/>
    </row>
    <row r="78" spans="1:38" ht="16.5">
      <c r="A78" s="10" t="s">
        <v>151</v>
      </c>
      <c r="B78" s="10" t="s">
        <v>166</v>
      </c>
      <c r="C78" s="10"/>
      <c r="D78" s="10"/>
      <c r="E78" s="10"/>
      <c r="F78" s="10"/>
      <c r="G78" s="10"/>
      <c r="H78" s="19"/>
      <c r="I78" s="19"/>
      <c r="J78" s="11">
        <f t="shared" ref="J78:AK78" si="43">SUM(J79:J80)</f>
        <v>8000</v>
      </c>
      <c r="K78" s="11">
        <f t="shared" si="43"/>
        <v>0</v>
      </c>
      <c r="L78" s="11">
        <f t="shared" si="43"/>
        <v>8000</v>
      </c>
      <c r="M78" s="11">
        <f t="shared" si="43"/>
        <v>0</v>
      </c>
      <c r="N78" s="11">
        <f t="shared" si="43"/>
        <v>8000</v>
      </c>
      <c r="O78" s="11">
        <f t="shared" si="43"/>
        <v>0</v>
      </c>
      <c r="P78" s="11">
        <f t="shared" si="43"/>
        <v>8000</v>
      </c>
      <c r="Q78" s="11">
        <f t="shared" si="43"/>
        <v>0</v>
      </c>
      <c r="R78" s="11">
        <f t="shared" si="43"/>
        <v>4300</v>
      </c>
      <c r="S78" s="11">
        <f t="shared" si="43"/>
        <v>0</v>
      </c>
      <c r="T78" s="11">
        <f t="shared" si="43"/>
        <v>4300</v>
      </c>
      <c r="U78" s="11">
        <f t="shared" si="43"/>
        <v>0</v>
      </c>
      <c r="V78" s="11">
        <f t="shared" si="43"/>
        <v>4500</v>
      </c>
      <c r="W78" s="11">
        <f t="shared" si="43"/>
        <v>0</v>
      </c>
      <c r="X78" s="11">
        <f t="shared" si="43"/>
        <v>4500</v>
      </c>
      <c r="Y78" s="11">
        <f t="shared" si="43"/>
        <v>0</v>
      </c>
      <c r="Z78" s="11">
        <f t="shared" si="43"/>
        <v>4500</v>
      </c>
      <c r="AA78" s="11">
        <f t="shared" si="43"/>
        <v>0</v>
      </c>
      <c r="AB78" s="11">
        <f t="shared" si="43"/>
        <v>4500</v>
      </c>
      <c r="AC78" s="11">
        <f t="shared" si="43"/>
        <v>0</v>
      </c>
      <c r="AD78" s="11">
        <f t="shared" si="43"/>
        <v>5300</v>
      </c>
      <c r="AE78" s="11">
        <f t="shared" si="43"/>
        <v>0</v>
      </c>
      <c r="AF78" s="11">
        <f t="shared" si="43"/>
        <v>5300</v>
      </c>
      <c r="AG78" s="11">
        <f t="shared" si="43"/>
        <v>0</v>
      </c>
      <c r="AH78" s="11">
        <f t="shared" si="43"/>
        <v>2500</v>
      </c>
      <c r="AI78" s="11">
        <f t="shared" si="43"/>
        <v>0</v>
      </c>
      <c r="AJ78" s="11">
        <f t="shared" si="43"/>
        <v>2500</v>
      </c>
      <c r="AK78" s="11">
        <f t="shared" si="43"/>
        <v>0</v>
      </c>
      <c r="AL78" s="10"/>
    </row>
    <row r="79" spans="1:38" ht="49.5">
      <c r="A79" s="5">
        <v>1</v>
      </c>
      <c r="B79" s="5" t="s">
        <v>52</v>
      </c>
      <c r="C79" s="5" t="s">
        <v>34</v>
      </c>
      <c r="D79" s="5">
        <v>7945473</v>
      </c>
      <c r="E79" s="5" t="s">
        <v>39</v>
      </c>
      <c r="F79" s="5" t="s">
        <v>41</v>
      </c>
      <c r="G79" s="5"/>
      <c r="H79" s="4" t="s">
        <v>13</v>
      </c>
      <c r="I79" s="4" t="s">
        <v>286</v>
      </c>
      <c r="J79" s="7">
        <f>SUM(K79:M79)</f>
        <v>3500</v>
      </c>
      <c r="K79" s="7"/>
      <c r="L79" s="7">
        <v>3500</v>
      </c>
      <c r="M79" s="7"/>
      <c r="N79" s="7">
        <f>SUM(O79:Q79)</f>
        <v>3500</v>
      </c>
      <c r="O79" s="7"/>
      <c r="P79" s="7">
        <v>3500</v>
      </c>
      <c r="Q79" s="7"/>
      <c r="R79" s="7">
        <f>SUM(S79:U79)</f>
        <v>1500</v>
      </c>
      <c r="S79" s="7"/>
      <c r="T79" s="7">
        <v>1500</v>
      </c>
      <c r="U79" s="7"/>
      <c r="V79" s="7">
        <f>SUM(W79:Y79)</f>
        <v>1500</v>
      </c>
      <c r="W79" s="7"/>
      <c r="X79" s="7">
        <v>1500</v>
      </c>
      <c r="Y79" s="7"/>
      <c r="Z79" s="7">
        <f>SUM(AA79:AC79)</f>
        <v>1500</v>
      </c>
      <c r="AA79" s="7"/>
      <c r="AB79" s="7">
        <v>1500</v>
      </c>
      <c r="AC79" s="7"/>
      <c r="AD79" s="7">
        <f>SUM(AE79:AG79)</f>
        <v>1500</v>
      </c>
      <c r="AE79" s="7"/>
      <c r="AF79" s="7">
        <v>1500</v>
      </c>
      <c r="AG79" s="7"/>
      <c r="AH79" s="7">
        <f>SUM(AI79:AK79)</f>
        <v>2000</v>
      </c>
      <c r="AI79" s="7"/>
      <c r="AJ79" s="7">
        <v>2000</v>
      </c>
      <c r="AK79" s="7"/>
      <c r="AL79" s="5"/>
    </row>
    <row r="80" spans="1:38" ht="49.5">
      <c r="A80" s="5">
        <v>2</v>
      </c>
      <c r="B80" s="5" t="s">
        <v>91</v>
      </c>
      <c r="C80" s="5" t="s">
        <v>34</v>
      </c>
      <c r="D80" s="5">
        <v>7925155</v>
      </c>
      <c r="E80" s="5" t="s">
        <v>89</v>
      </c>
      <c r="F80" s="5" t="s">
        <v>88</v>
      </c>
      <c r="G80" s="5"/>
      <c r="H80" s="4" t="s">
        <v>13</v>
      </c>
      <c r="I80" s="4" t="s">
        <v>287</v>
      </c>
      <c r="J80" s="7">
        <f>SUM(K80:M80)</f>
        <v>4500</v>
      </c>
      <c r="K80" s="7"/>
      <c r="L80" s="7">
        <v>4500</v>
      </c>
      <c r="M80" s="7"/>
      <c r="N80" s="7">
        <f>SUM(O80:Q80)</f>
        <v>4500</v>
      </c>
      <c r="O80" s="7"/>
      <c r="P80" s="7">
        <v>4500</v>
      </c>
      <c r="Q80" s="7"/>
      <c r="R80" s="7">
        <f>SUM(S80:U80)</f>
        <v>2800</v>
      </c>
      <c r="S80" s="7"/>
      <c r="T80" s="7">
        <v>2800</v>
      </c>
      <c r="U80" s="7"/>
      <c r="V80" s="7">
        <f>SUM(W80:Y80)</f>
        <v>3000</v>
      </c>
      <c r="W80" s="7"/>
      <c r="X80" s="7">
        <v>3000</v>
      </c>
      <c r="Y80" s="7"/>
      <c r="Z80" s="7">
        <f>SUM(AA80:AC80)</f>
        <v>3000</v>
      </c>
      <c r="AA80" s="7"/>
      <c r="AB80" s="7">
        <v>3000</v>
      </c>
      <c r="AC80" s="7"/>
      <c r="AD80" s="7">
        <f>SUM(AE80:AG80)</f>
        <v>3800</v>
      </c>
      <c r="AE80" s="7"/>
      <c r="AF80" s="7">
        <v>3800</v>
      </c>
      <c r="AG80" s="7"/>
      <c r="AH80" s="7">
        <f>SUM(AI80:AK80)</f>
        <v>500</v>
      </c>
      <c r="AI80" s="7"/>
      <c r="AJ80" s="7">
        <v>500</v>
      </c>
      <c r="AK80" s="7"/>
      <c r="AL80" s="5"/>
    </row>
    <row r="81" spans="1:38" ht="16.5">
      <c r="A81" s="10" t="s">
        <v>152</v>
      </c>
      <c r="B81" s="10" t="s">
        <v>167</v>
      </c>
      <c r="C81" s="10"/>
      <c r="D81" s="10"/>
      <c r="E81" s="10"/>
      <c r="F81" s="10"/>
      <c r="G81" s="10"/>
      <c r="H81" s="19"/>
      <c r="I81" s="19"/>
      <c r="J81" s="11">
        <f t="shared" ref="J81:AK81" si="44">SUM(J82:J96)</f>
        <v>80800</v>
      </c>
      <c r="K81" s="11">
        <f t="shared" si="44"/>
        <v>0</v>
      </c>
      <c r="L81" s="11">
        <f t="shared" si="44"/>
        <v>65200</v>
      </c>
      <c r="M81" s="11">
        <f t="shared" si="44"/>
        <v>15600</v>
      </c>
      <c r="N81" s="11">
        <f t="shared" si="44"/>
        <v>80800</v>
      </c>
      <c r="O81" s="11">
        <f t="shared" si="44"/>
        <v>0</v>
      </c>
      <c r="P81" s="11">
        <f t="shared" si="44"/>
        <v>65200</v>
      </c>
      <c r="Q81" s="11">
        <f t="shared" si="44"/>
        <v>15600</v>
      </c>
      <c r="R81" s="11">
        <f t="shared" si="44"/>
        <v>13500</v>
      </c>
      <c r="S81" s="11">
        <f t="shared" si="44"/>
        <v>0</v>
      </c>
      <c r="T81" s="11">
        <f t="shared" si="44"/>
        <v>13500</v>
      </c>
      <c r="U81" s="11">
        <f t="shared" si="44"/>
        <v>0</v>
      </c>
      <c r="V81" s="11">
        <f t="shared" si="44"/>
        <v>16900</v>
      </c>
      <c r="W81" s="11">
        <f t="shared" si="44"/>
        <v>0</v>
      </c>
      <c r="X81" s="11">
        <f t="shared" si="44"/>
        <v>16210</v>
      </c>
      <c r="Y81" s="11">
        <f t="shared" si="44"/>
        <v>690</v>
      </c>
      <c r="Z81" s="11">
        <f t="shared" si="44"/>
        <v>15000</v>
      </c>
      <c r="AA81" s="11">
        <f t="shared" si="44"/>
        <v>0</v>
      </c>
      <c r="AB81" s="11">
        <f t="shared" si="44"/>
        <v>15000</v>
      </c>
      <c r="AC81" s="11">
        <f t="shared" si="44"/>
        <v>0</v>
      </c>
      <c r="AD81" s="11">
        <f t="shared" si="44"/>
        <v>12500</v>
      </c>
      <c r="AE81" s="11">
        <f t="shared" si="44"/>
        <v>0</v>
      </c>
      <c r="AF81" s="11">
        <f t="shared" si="44"/>
        <v>12500</v>
      </c>
      <c r="AG81" s="11">
        <f t="shared" si="44"/>
        <v>0</v>
      </c>
      <c r="AH81" s="11">
        <f t="shared" si="44"/>
        <v>18890</v>
      </c>
      <c r="AI81" s="11">
        <f t="shared" si="44"/>
        <v>0</v>
      </c>
      <c r="AJ81" s="11">
        <f t="shared" si="44"/>
        <v>16600</v>
      </c>
      <c r="AK81" s="11">
        <f t="shared" si="44"/>
        <v>2290</v>
      </c>
      <c r="AL81" s="10"/>
    </row>
    <row r="82" spans="1:38" ht="49.5">
      <c r="A82" s="5">
        <v>1</v>
      </c>
      <c r="B82" s="5" t="s">
        <v>176</v>
      </c>
      <c r="C82" s="5"/>
      <c r="D82" s="5"/>
      <c r="E82" s="5" t="s">
        <v>188</v>
      </c>
      <c r="F82" s="5" t="s">
        <v>56</v>
      </c>
      <c r="G82" s="5"/>
      <c r="H82" s="4" t="s">
        <v>23</v>
      </c>
      <c r="I82" s="4" t="s">
        <v>288</v>
      </c>
      <c r="J82" s="7">
        <f t="shared" ref="J82:J96" si="45">SUM(K82:M82)</f>
        <v>6700</v>
      </c>
      <c r="K82" s="7"/>
      <c r="L82" s="7">
        <v>6700</v>
      </c>
      <c r="M82" s="7"/>
      <c r="N82" s="7">
        <f t="shared" ref="N82:N96" si="46">SUM(O82:Q82)</f>
        <v>6700</v>
      </c>
      <c r="O82" s="7"/>
      <c r="P82" s="7">
        <v>6700</v>
      </c>
      <c r="Q82" s="7"/>
      <c r="R82" s="7">
        <f t="shared" ref="R82:R96" si="47">SUM(S82:U82)</f>
        <v>800</v>
      </c>
      <c r="S82" s="7"/>
      <c r="T82" s="7">
        <v>800</v>
      </c>
      <c r="U82" s="7"/>
      <c r="V82" s="7">
        <f t="shared" ref="V82:V96" si="48">SUM(W82:Y82)</f>
        <v>800</v>
      </c>
      <c r="W82" s="7"/>
      <c r="X82" s="7">
        <v>800</v>
      </c>
      <c r="Y82" s="7"/>
      <c r="Z82" s="7">
        <f t="shared" ref="Z82:Z96" si="49">SUM(AA82:AC82)</f>
        <v>800</v>
      </c>
      <c r="AA82" s="7"/>
      <c r="AB82" s="7">
        <v>800</v>
      </c>
      <c r="AC82" s="7"/>
      <c r="AD82" s="7">
        <f t="shared" ref="AD82:AD96" si="50">SUM(AE82:AG82)</f>
        <v>800</v>
      </c>
      <c r="AE82" s="7"/>
      <c r="AF82" s="7">
        <v>800</v>
      </c>
      <c r="AG82" s="7"/>
      <c r="AH82" s="7">
        <f t="shared" ref="AH82:AH92" si="51">SUM(AI82:AK82)</f>
        <v>1999.9999999999998</v>
      </c>
      <c r="AI82" s="7"/>
      <c r="AJ82" s="7">
        <v>1999.9999999999998</v>
      </c>
      <c r="AK82" s="7"/>
      <c r="AL82" s="5"/>
    </row>
    <row r="83" spans="1:38" ht="49.5">
      <c r="A83" s="5">
        <v>2</v>
      </c>
      <c r="B83" s="5" t="s">
        <v>177</v>
      </c>
      <c r="C83" s="5"/>
      <c r="D83" s="5"/>
      <c r="E83" s="5" t="s">
        <v>189</v>
      </c>
      <c r="F83" s="5" t="s">
        <v>190</v>
      </c>
      <c r="G83" s="5"/>
      <c r="H83" s="4" t="s">
        <v>23</v>
      </c>
      <c r="I83" s="4" t="s">
        <v>199</v>
      </c>
      <c r="J83" s="7">
        <f t="shared" ref="J83" si="52">SUM(K83:M83)</f>
        <v>8000</v>
      </c>
      <c r="K83" s="7"/>
      <c r="L83" s="7">
        <v>5600</v>
      </c>
      <c r="M83" s="7">
        <v>2400</v>
      </c>
      <c r="N83" s="7">
        <f t="shared" si="46"/>
        <v>8000</v>
      </c>
      <c r="O83" s="7"/>
      <c r="P83" s="7">
        <v>5600</v>
      </c>
      <c r="Q83" s="7">
        <v>2400</v>
      </c>
      <c r="R83" s="7">
        <f t="shared" si="47"/>
        <v>700</v>
      </c>
      <c r="S83" s="7"/>
      <c r="T83" s="7">
        <v>700</v>
      </c>
      <c r="U83" s="7"/>
      <c r="V83" s="7">
        <f t="shared" si="48"/>
        <v>700</v>
      </c>
      <c r="W83" s="7"/>
      <c r="X83" s="7">
        <v>700</v>
      </c>
      <c r="Y83" s="7"/>
      <c r="Z83" s="7">
        <f t="shared" si="49"/>
        <v>700</v>
      </c>
      <c r="AA83" s="7"/>
      <c r="AB83" s="7">
        <v>700</v>
      </c>
      <c r="AC83" s="7"/>
      <c r="AD83" s="7">
        <f t="shared" si="50"/>
        <v>700</v>
      </c>
      <c r="AE83" s="7"/>
      <c r="AF83" s="7">
        <v>700</v>
      </c>
      <c r="AG83" s="7"/>
      <c r="AH83" s="7">
        <f t="shared" si="51"/>
        <v>1500</v>
      </c>
      <c r="AI83" s="7"/>
      <c r="AJ83" s="7">
        <v>1000</v>
      </c>
      <c r="AK83" s="7">
        <v>500</v>
      </c>
      <c r="AL83" s="5"/>
    </row>
    <row r="84" spans="1:38" ht="49.5">
      <c r="A84" s="5">
        <v>3</v>
      </c>
      <c r="B84" s="5" t="s">
        <v>178</v>
      </c>
      <c r="C84" s="5"/>
      <c r="D84" s="5"/>
      <c r="E84" s="5" t="s">
        <v>59</v>
      </c>
      <c r="F84" s="5" t="s">
        <v>191</v>
      </c>
      <c r="G84" s="5"/>
      <c r="H84" s="4" t="s">
        <v>23</v>
      </c>
      <c r="I84" s="4" t="s">
        <v>289</v>
      </c>
      <c r="J84" s="7">
        <f t="shared" si="45"/>
        <v>7000</v>
      </c>
      <c r="K84" s="7"/>
      <c r="L84" s="7">
        <v>4900</v>
      </c>
      <c r="M84" s="7">
        <v>2100</v>
      </c>
      <c r="N84" s="7">
        <f t="shared" si="46"/>
        <v>7000</v>
      </c>
      <c r="O84" s="7"/>
      <c r="P84" s="7">
        <v>4900</v>
      </c>
      <c r="Q84" s="7">
        <v>2100</v>
      </c>
      <c r="R84" s="7">
        <f t="shared" si="47"/>
        <v>700</v>
      </c>
      <c r="S84" s="7"/>
      <c r="T84" s="7">
        <v>700</v>
      </c>
      <c r="U84" s="7"/>
      <c r="V84" s="7">
        <f t="shared" si="48"/>
        <v>700</v>
      </c>
      <c r="W84" s="7"/>
      <c r="X84" s="7">
        <v>700</v>
      </c>
      <c r="Y84" s="7"/>
      <c r="Z84" s="7">
        <f t="shared" si="49"/>
        <v>700</v>
      </c>
      <c r="AA84" s="7"/>
      <c r="AB84" s="7">
        <v>700</v>
      </c>
      <c r="AC84" s="7"/>
      <c r="AD84" s="7">
        <f t="shared" si="50"/>
        <v>700</v>
      </c>
      <c r="AE84" s="7"/>
      <c r="AF84" s="7">
        <v>700</v>
      </c>
      <c r="AG84" s="7"/>
      <c r="AH84" s="7">
        <f t="shared" si="51"/>
        <v>1500</v>
      </c>
      <c r="AI84" s="7"/>
      <c r="AJ84" s="7">
        <v>1500</v>
      </c>
      <c r="AK84" s="7"/>
      <c r="AL84" s="5"/>
    </row>
    <row r="85" spans="1:38" ht="61.5" customHeight="1">
      <c r="A85" s="5">
        <v>4</v>
      </c>
      <c r="B85" s="5" t="s">
        <v>179</v>
      </c>
      <c r="C85" s="5"/>
      <c r="D85" s="5"/>
      <c r="E85" s="5" t="s">
        <v>61</v>
      </c>
      <c r="F85" s="5" t="s">
        <v>62</v>
      </c>
      <c r="G85" s="5"/>
      <c r="H85" s="4" t="s">
        <v>23</v>
      </c>
      <c r="I85" s="4" t="s">
        <v>290</v>
      </c>
      <c r="J85" s="7">
        <f t="shared" si="45"/>
        <v>5300</v>
      </c>
      <c r="K85" s="7"/>
      <c r="L85" s="7">
        <v>4240</v>
      </c>
      <c r="M85" s="7">
        <v>1060</v>
      </c>
      <c r="N85" s="7">
        <f t="shared" si="46"/>
        <v>5300</v>
      </c>
      <c r="O85" s="7"/>
      <c r="P85" s="7">
        <v>4240</v>
      </c>
      <c r="Q85" s="7">
        <v>1060</v>
      </c>
      <c r="R85" s="7">
        <f t="shared" si="47"/>
        <v>500</v>
      </c>
      <c r="S85" s="7"/>
      <c r="T85" s="7">
        <v>500</v>
      </c>
      <c r="U85" s="7"/>
      <c r="V85" s="7">
        <f t="shared" si="48"/>
        <v>500</v>
      </c>
      <c r="W85" s="7"/>
      <c r="X85" s="7">
        <v>500</v>
      </c>
      <c r="Y85" s="7"/>
      <c r="Z85" s="7">
        <f t="shared" si="49"/>
        <v>500</v>
      </c>
      <c r="AA85" s="7"/>
      <c r="AB85" s="7">
        <v>500</v>
      </c>
      <c r="AC85" s="7"/>
      <c r="AD85" s="7">
        <f t="shared" si="50"/>
        <v>500</v>
      </c>
      <c r="AE85" s="7"/>
      <c r="AF85" s="7">
        <v>500</v>
      </c>
      <c r="AG85" s="7"/>
      <c r="AH85" s="7">
        <f t="shared" si="51"/>
        <v>1500</v>
      </c>
      <c r="AI85" s="7"/>
      <c r="AJ85" s="7">
        <v>1000</v>
      </c>
      <c r="AK85" s="7">
        <v>500</v>
      </c>
      <c r="AL85" s="5"/>
    </row>
    <row r="86" spans="1:38" ht="59.25" customHeight="1">
      <c r="A86" s="5">
        <v>5</v>
      </c>
      <c r="B86" s="5" t="s">
        <v>180</v>
      </c>
      <c r="C86" s="5"/>
      <c r="D86" s="5"/>
      <c r="E86" s="5" t="s">
        <v>61</v>
      </c>
      <c r="F86" s="5" t="s">
        <v>62</v>
      </c>
      <c r="G86" s="5"/>
      <c r="H86" s="4" t="s">
        <v>23</v>
      </c>
      <c r="I86" s="4" t="s">
        <v>291</v>
      </c>
      <c r="J86" s="7">
        <f t="shared" si="45"/>
        <v>4500</v>
      </c>
      <c r="K86" s="13"/>
      <c r="L86" s="7">
        <v>3600</v>
      </c>
      <c r="M86" s="7">
        <v>900</v>
      </c>
      <c r="N86" s="7">
        <f t="shared" si="46"/>
        <v>4500</v>
      </c>
      <c r="O86" s="7"/>
      <c r="P86" s="7">
        <v>3600</v>
      </c>
      <c r="Q86" s="7">
        <v>900</v>
      </c>
      <c r="R86" s="7">
        <f t="shared" si="47"/>
        <v>1000</v>
      </c>
      <c r="S86" s="7"/>
      <c r="T86" s="7">
        <v>1000</v>
      </c>
      <c r="U86" s="7"/>
      <c r="V86" s="7">
        <f t="shared" si="48"/>
        <v>1000</v>
      </c>
      <c r="W86" s="7"/>
      <c r="X86" s="7">
        <v>1000</v>
      </c>
      <c r="Y86" s="7"/>
      <c r="Z86" s="7">
        <f t="shared" si="49"/>
        <v>1000</v>
      </c>
      <c r="AA86" s="7"/>
      <c r="AB86" s="7">
        <v>1000</v>
      </c>
      <c r="AC86" s="7"/>
      <c r="AD86" s="7">
        <f t="shared" si="50"/>
        <v>1000</v>
      </c>
      <c r="AE86" s="7"/>
      <c r="AF86" s="7">
        <v>1000</v>
      </c>
      <c r="AG86" s="7"/>
      <c r="AH86" s="7">
        <f t="shared" si="51"/>
        <v>1450</v>
      </c>
      <c r="AI86" s="7"/>
      <c r="AJ86" s="7">
        <v>1000</v>
      </c>
      <c r="AK86" s="7">
        <v>450</v>
      </c>
      <c r="AL86" s="5"/>
    </row>
    <row r="87" spans="1:38" ht="49.5">
      <c r="A87" s="5">
        <v>6</v>
      </c>
      <c r="B87" s="5" t="s">
        <v>181</v>
      </c>
      <c r="C87" s="5"/>
      <c r="D87" s="5"/>
      <c r="E87" s="5" t="s">
        <v>64</v>
      </c>
      <c r="F87" s="5" t="s">
        <v>65</v>
      </c>
      <c r="G87" s="5"/>
      <c r="H87" s="4" t="s">
        <v>23</v>
      </c>
      <c r="I87" s="4" t="s">
        <v>292</v>
      </c>
      <c r="J87" s="7">
        <f t="shared" si="45"/>
        <v>8800</v>
      </c>
      <c r="K87" s="7"/>
      <c r="L87" s="7">
        <v>8000</v>
      </c>
      <c r="M87" s="7">
        <v>800</v>
      </c>
      <c r="N87" s="7">
        <f t="shared" si="46"/>
        <v>8800</v>
      </c>
      <c r="O87" s="7"/>
      <c r="P87" s="7">
        <v>8000</v>
      </c>
      <c r="Q87" s="7">
        <v>800</v>
      </c>
      <c r="R87" s="7">
        <f t="shared" si="47"/>
        <v>1000</v>
      </c>
      <c r="S87" s="7"/>
      <c r="T87" s="7">
        <v>1000</v>
      </c>
      <c r="U87" s="7"/>
      <c r="V87" s="7">
        <f t="shared" si="48"/>
        <v>1000</v>
      </c>
      <c r="W87" s="7"/>
      <c r="X87" s="7">
        <v>1000</v>
      </c>
      <c r="Y87" s="7"/>
      <c r="Z87" s="7">
        <f t="shared" si="49"/>
        <v>1000</v>
      </c>
      <c r="AA87" s="7"/>
      <c r="AB87" s="7">
        <v>1000</v>
      </c>
      <c r="AC87" s="7"/>
      <c r="AD87" s="7">
        <f t="shared" si="50"/>
        <v>1000</v>
      </c>
      <c r="AE87" s="7"/>
      <c r="AF87" s="7">
        <v>1000</v>
      </c>
      <c r="AG87" s="7"/>
      <c r="AH87" s="7">
        <f t="shared" si="51"/>
        <v>2000</v>
      </c>
      <c r="AI87" s="7"/>
      <c r="AJ87" s="7">
        <v>2000</v>
      </c>
      <c r="AK87" s="7"/>
      <c r="AL87" s="5"/>
    </row>
    <row r="88" spans="1:38" ht="49.5">
      <c r="A88" s="5">
        <v>7</v>
      </c>
      <c r="B88" s="5" t="s">
        <v>182</v>
      </c>
      <c r="C88" s="5"/>
      <c r="D88" s="5"/>
      <c r="E88" s="5" t="s">
        <v>192</v>
      </c>
      <c r="F88" s="5" t="s">
        <v>193</v>
      </c>
      <c r="G88" s="5"/>
      <c r="H88" s="4" t="s">
        <v>23</v>
      </c>
      <c r="I88" s="4" t="s">
        <v>199</v>
      </c>
      <c r="J88" s="7">
        <f t="shared" si="45"/>
        <v>4200</v>
      </c>
      <c r="K88" s="7"/>
      <c r="L88" s="7">
        <v>3360</v>
      </c>
      <c r="M88" s="7">
        <v>840</v>
      </c>
      <c r="N88" s="7">
        <f t="shared" si="46"/>
        <v>4200</v>
      </c>
      <c r="O88" s="7"/>
      <c r="P88" s="7">
        <v>3360</v>
      </c>
      <c r="Q88" s="7">
        <v>840</v>
      </c>
      <c r="R88" s="7">
        <f t="shared" si="47"/>
        <v>500</v>
      </c>
      <c r="S88" s="7"/>
      <c r="T88" s="7">
        <v>500</v>
      </c>
      <c r="U88" s="7"/>
      <c r="V88" s="7">
        <f t="shared" si="48"/>
        <v>500</v>
      </c>
      <c r="W88" s="7"/>
      <c r="X88" s="7">
        <v>500</v>
      </c>
      <c r="Y88" s="7"/>
      <c r="Z88" s="7">
        <f t="shared" si="49"/>
        <v>500</v>
      </c>
      <c r="AA88" s="7"/>
      <c r="AB88" s="7">
        <v>500</v>
      </c>
      <c r="AC88" s="7"/>
      <c r="AD88" s="7">
        <f t="shared" si="50"/>
        <v>500</v>
      </c>
      <c r="AE88" s="7"/>
      <c r="AF88" s="7">
        <v>500</v>
      </c>
      <c r="AG88" s="7"/>
      <c r="AH88" s="7">
        <f t="shared" si="51"/>
        <v>900.00000000000011</v>
      </c>
      <c r="AI88" s="7"/>
      <c r="AJ88" s="7">
        <v>900.00000000000011</v>
      </c>
      <c r="AK88" s="7"/>
      <c r="AL88" s="5"/>
    </row>
    <row r="89" spans="1:38" ht="49.5">
      <c r="A89" s="5">
        <v>8</v>
      </c>
      <c r="B89" s="5" t="s">
        <v>183</v>
      </c>
      <c r="C89" s="5"/>
      <c r="D89" s="5"/>
      <c r="E89" s="5" t="s">
        <v>38</v>
      </c>
      <c r="F89" s="5" t="s">
        <v>86</v>
      </c>
      <c r="G89" s="5"/>
      <c r="H89" s="4" t="s">
        <v>23</v>
      </c>
      <c r="I89" s="4" t="s">
        <v>312</v>
      </c>
      <c r="J89" s="7">
        <f t="shared" si="45"/>
        <v>4200</v>
      </c>
      <c r="K89" s="7"/>
      <c r="L89" s="7">
        <v>3360</v>
      </c>
      <c r="M89" s="7">
        <v>840</v>
      </c>
      <c r="N89" s="7">
        <f t="shared" si="46"/>
        <v>4200</v>
      </c>
      <c r="O89" s="7"/>
      <c r="P89" s="7">
        <v>3360</v>
      </c>
      <c r="Q89" s="7">
        <v>840</v>
      </c>
      <c r="R89" s="7">
        <f t="shared" si="47"/>
        <v>500</v>
      </c>
      <c r="S89" s="7"/>
      <c r="T89" s="7">
        <v>500</v>
      </c>
      <c r="U89" s="7"/>
      <c r="V89" s="7">
        <f t="shared" si="48"/>
        <v>0</v>
      </c>
      <c r="W89" s="7"/>
      <c r="X89" s="7"/>
      <c r="Y89" s="7"/>
      <c r="Z89" s="7">
        <f t="shared" si="49"/>
        <v>500</v>
      </c>
      <c r="AA89" s="7"/>
      <c r="AB89" s="7">
        <v>500</v>
      </c>
      <c r="AC89" s="7"/>
      <c r="AD89" s="7">
        <f t="shared" si="50"/>
        <v>0</v>
      </c>
      <c r="AE89" s="7"/>
      <c r="AF89" s="7"/>
      <c r="AG89" s="7"/>
      <c r="AH89" s="7">
        <f t="shared" si="51"/>
        <v>1840</v>
      </c>
      <c r="AI89" s="7"/>
      <c r="AJ89" s="7">
        <v>1000.0000000000001</v>
      </c>
      <c r="AK89" s="7">
        <v>840</v>
      </c>
      <c r="AL89" s="5"/>
    </row>
    <row r="90" spans="1:38" ht="49.5">
      <c r="A90" s="5">
        <v>9</v>
      </c>
      <c r="B90" s="5" t="s">
        <v>184</v>
      </c>
      <c r="C90" s="5"/>
      <c r="D90" s="5"/>
      <c r="E90" s="5" t="s">
        <v>194</v>
      </c>
      <c r="F90" s="5" t="s">
        <v>88</v>
      </c>
      <c r="G90" s="5"/>
      <c r="H90" s="4" t="s">
        <v>23</v>
      </c>
      <c r="I90" s="4" t="s">
        <v>293</v>
      </c>
      <c r="J90" s="7">
        <f t="shared" si="45"/>
        <v>5700</v>
      </c>
      <c r="K90" s="7"/>
      <c r="L90" s="7">
        <v>5700</v>
      </c>
      <c r="M90" s="7"/>
      <c r="N90" s="7">
        <f t="shared" si="46"/>
        <v>5700</v>
      </c>
      <c r="O90" s="7"/>
      <c r="P90" s="7">
        <v>5700</v>
      </c>
      <c r="Q90" s="7"/>
      <c r="R90" s="7">
        <f t="shared" si="47"/>
        <v>1000</v>
      </c>
      <c r="S90" s="7"/>
      <c r="T90" s="7">
        <v>1000</v>
      </c>
      <c r="U90" s="7"/>
      <c r="V90" s="7">
        <f t="shared" si="48"/>
        <v>1000</v>
      </c>
      <c r="W90" s="7"/>
      <c r="X90" s="7">
        <v>1000</v>
      </c>
      <c r="Y90" s="7"/>
      <c r="Z90" s="7">
        <f t="shared" si="49"/>
        <v>2000</v>
      </c>
      <c r="AA90" s="7"/>
      <c r="AB90" s="7">
        <v>2000</v>
      </c>
      <c r="AC90" s="7"/>
      <c r="AD90" s="7">
        <f t="shared" si="50"/>
        <v>1000</v>
      </c>
      <c r="AE90" s="7"/>
      <c r="AF90" s="7">
        <v>1000</v>
      </c>
      <c r="AG90" s="7"/>
      <c r="AH90" s="7">
        <f t="shared" si="51"/>
        <v>1000</v>
      </c>
      <c r="AI90" s="7"/>
      <c r="AJ90" s="7">
        <v>1000</v>
      </c>
      <c r="AK90" s="7"/>
      <c r="AL90" s="5"/>
    </row>
    <row r="91" spans="1:38" ht="54.75" customHeight="1">
      <c r="A91" s="5">
        <v>10</v>
      </c>
      <c r="B91" s="5" t="s">
        <v>92</v>
      </c>
      <c r="C91" s="5" t="s">
        <v>34</v>
      </c>
      <c r="D91" s="5">
        <v>7944544</v>
      </c>
      <c r="E91" s="5" t="s">
        <v>40</v>
      </c>
      <c r="F91" s="5" t="s">
        <v>88</v>
      </c>
      <c r="G91" s="5"/>
      <c r="H91" s="4" t="s">
        <v>23</v>
      </c>
      <c r="I91" s="4" t="s">
        <v>294</v>
      </c>
      <c r="J91" s="7">
        <v>3500</v>
      </c>
      <c r="K91" s="7"/>
      <c r="L91" s="7">
        <v>3150</v>
      </c>
      <c r="M91" s="7">
        <v>350</v>
      </c>
      <c r="N91" s="7">
        <v>3500</v>
      </c>
      <c r="O91" s="7"/>
      <c r="P91" s="7">
        <v>3150</v>
      </c>
      <c r="Q91" s="7">
        <v>350</v>
      </c>
      <c r="R91" s="7">
        <v>1000</v>
      </c>
      <c r="S91" s="7"/>
      <c r="T91" s="7">
        <v>1000</v>
      </c>
      <c r="U91" s="7"/>
      <c r="V91" s="7">
        <v>3500</v>
      </c>
      <c r="W91" s="7"/>
      <c r="X91" s="7">
        <v>3150</v>
      </c>
      <c r="Y91" s="7">
        <v>350</v>
      </c>
      <c r="Z91" s="7">
        <f t="shared" si="49"/>
        <v>1500</v>
      </c>
      <c r="AA91" s="7"/>
      <c r="AB91" s="7">
        <v>1500</v>
      </c>
      <c r="AC91" s="7"/>
      <c r="AD91" s="7">
        <v>1500</v>
      </c>
      <c r="AE91" s="7"/>
      <c r="AF91" s="7">
        <v>1500</v>
      </c>
      <c r="AG91" s="7"/>
      <c r="AH91" s="7">
        <f t="shared" si="51"/>
        <v>700</v>
      </c>
      <c r="AI91" s="7"/>
      <c r="AJ91" s="7">
        <v>700</v>
      </c>
      <c r="AK91" s="7"/>
      <c r="AL91" s="5"/>
    </row>
    <row r="92" spans="1:38" ht="49.5">
      <c r="A92" s="5">
        <v>11</v>
      </c>
      <c r="B92" s="5" t="s">
        <v>132</v>
      </c>
      <c r="C92" s="5" t="s">
        <v>34</v>
      </c>
      <c r="D92" s="5">
        <v>7945961</v>
      </c>
      <c r="E92" s="5" t="s">
        <v>87</v>
      </c>
      <c r="F92" s="5" t="s">
        <v>88</v>
      </c>
      <c r="G92" s="5"/>
      <c r="H92" s="4" t="s">
        <v>23</v>
      </c>
      <c r="I92" s="4" t="s">
        <v>295</v>
      </c>
      <c r="J92" s="7">
        <v>3400</v>
      </c>
      <c r="K92" s="7"/>
      <c r="L92" s="7">
        <v>3060</v>
      </c>
      <c r="M92" s="7">
        <v>340</v>
      </c>
      <c r="N92" s="7">
        <v>3400</v>
      </c>
      <c r="O92" s="7"/>
      <c r="P92" s="7">
        <v>3060</v>
      </c>
      <c r="Q92" s="7">
        <v>340</v>
      </c>
      <c r="R92" s="7">
        <v>500</v>
      </c>
      <c r="S92" s="7"/>
      <c r="T92" s="7">
        <v>500</v>
      </c>
      <c r="U92" s="7"/>
      <c r="V92" s="7">
        <v>3400</v>
      </c>
      <c r="W92" s="7"/>
      <c r="X92" s="7">
        <v>3060</v>
      </c>
      <c r="Y92" s="7">
        <v>340</v>
      </c>
      <c r="Z92" s="7">
        <f t="shared" si="49"/>
        <v>500</v>
      </c>
      <c r="AA92" s="7"/>
      <c r="AB92" s="7">
        <v>500</v>
      </c>
      <c r="AC92" s="7"/>
      <c r="AD92" s="7">
        <v>500</v>
      </c>
      <c r="AE92" s="7"/>
      <c r="AF92" s="7">
        <v>500</v>
      </c>
      <c r="AG92" s="7"/>
      <c r="AH92" s="7">
        <f t="shared" si="51"/>
        <v>1000</v>
      </c>
      <c r="AI92" s="7"/>
      <c r="AJ92" s="7">
        <v>1000</v>
      </c>
      <c r="AK92" s="7"/>
      <c r="AL92" s="5"/>
    </row>
    <row r="93" spans="1:38" ht="49.5">
      <c r="A93" s="5">
        <v>12</v>
      </c>
      <c r="B93" s="5" t="s">
        <v>98</v>
      </c>
      <c r="C93" s="5" t="s">
        <v>34</v>
      </c>
      <c r="D93" s="5"/>
      <c r="E93" s="5" t="s">
        <v>96</v>
      </c>
      <c r="F93" s="5" t="s">
        <v>97</v>
      </c>
      <c r="G93" s="5"/>
      <c r="H93" s="4" t="s">
        <v>23</v>
      </c>
      <c r="I93" s="4" t="s">
        <v>295</v>
      </c>
      <c r="J93" s="7">
        <f t="shared" si="45"/>
        <v>5500</v>
      </c>
      <c r="K93" s="7"/>
      <c r="L93" s="7">
        <v>3850</v>
      </c>
      <c r="M93" s="7">
        <v>1650</v>
      </c>
      <c r="N93" s="7">
        <f t="shared" si="46"/>
        <v>5500</v>
      </c>
      <c r="O93" s="7"/>
      <c r="P93" s="7">
        <v>3850</v>
      </c>
      <c r="Q93" s="7">
        <v>1650</v>
      </c>
      <c r="R93" s="7">
        <f t="shared" si="47"/>
        <v>2000</v>
      </c>
      <c r="S93" s="7"/>
      <c r="T93" s="7">
        <v>2000</v>
      </c>
      <c r="U93" s="7"/>
      <c r="V93" s="7">
        <f t="shared" si="48"/>
        <v>3000</v>
      </c>
      <c r="W93" s="7"/>
      <c r="X93" s="7">
        <v>3000</v>
      </c>
      <c r="Y93" s="7"/>
      <c r="Z93" s="7">
        <f t="shared" si="49"/>
        <v>2000</v>
      </c>
      <c r="AA93" s="7"/>
      <c r="AB93" s="7">
        <v>2000</v>
      </c>
      <c r="AC93" s="7"/>
      <c r="AD93" s="7">
        <f t="shared" si="50"/>
        <v>2000</v>
      </c>
      <c r="AE93" s="7"/>
      <c r="AF93" s="7">
        <v>2000</v>
      </c>
      <c r="AG93" s="7"/>
      <c r="AH93" s="7">
        <f>SUM(AI93:AK93)</f>
        <v>600</v>
      </c>
      <c r="AI93" s="7"/>
      <c r="AJ93" s="7">
        <v>600</v>
      </c>
      <c r="AK93" s="7"/>
      <c r="AL93" s="5"/>
    </row>
    <row r="94" spans="1:38" ht="49.5">
      <c r="A94" s="5">
        <v>13</v>
      </c>
      <c r="B94" s="5" t="s">
        <v>185</v>
      </c>
      <c r="C94" s="5"/>
      <c r="D94" s="5"/>
      <c r="E94" s="5" t="s">
        <v>195</v>
      </c>
      <c r="F94" s="5" t="s">
        <v>97</v>
      </c>
      <c r="G94" s="5"/>
      <c r="H94" s="4" t="s">
        <v>23</v>
      </c>
      <c r="I94" s="4" t="s">
        <v>296</v>
      </c>
      <c r="J94" s="7">
        <f t="shared" si="45"/>
        <v>4000</v>
      </c>
      <c r="K94" s="7"/>
      <c r="L94" s="7">
        <v>2400</v>
      </c>
      <c r="M94" s="7">
        <v>1600</v>
      </c>
      <c r="N94" s="7">
        <f t="shared" si="46"/>
        <v>4000</v>
      </c>
      <c r="O94" s="7"/>
      <c r="P94" s="7">
        <v>2400</v>
      </c>
      <c r="Q94" s="7">
        <v>1600</v>
      </c>
      <c r="R94" s="7">
        <f t="shared" si="47"/>
        <v>800</v>
      </c>
      <c r="S94" s="7"/>
      <c r="T94" s="7">
        <v>800</v>
      </c>
      <c r="U94" s="7"/>
      <c r="V94" s="7">
        <f t="shared" si="48"/>
        <v>800</v>
      </c>
      <c r="W94" s="7"/>
      <c r="X94" s="7">
        <v>800</v>
      </c>
      <c r="Y94" s="7"/>
      <c r="Z94" s="7">
        <f t="shared" si="49"/>
        <v>800</v>
      </c>
      <c r="AA94" s="7"/>
      <c r="AB94" s="7">
        <v>800</v>
      </c>
      <c r="AC94" s="7"/>
      <c r="AD94" s="7">
        <f t="shared" si="50"/>
        <v>800</v>
      </c>
      <c r="AE94" s="7"/>
      <c r="AF94" s="7">
        <v>800</v>
      </c>
      <c r="AG94" s="7"/>
      <c r="AH94" s="7">
        <f>SUM(AI94:AK94)</f>
        <v>1000.0000000000001</v>
      </c>
      <c r="AI94" s="7"/>
      <c r="AJ94" s="7">
        <v>1000.0000000000001</v>
      </c>
      <c r="AK94" s="7"/>
      <c r="AL94" s="5"/>
    </row>
    <row r="95" spans="1:38" ht="49.5">
      <c r="A95" s="5">
        <v>14</v>
      </c>
      <c r="B95" s="5" t="s">
        <v>186</v>
      </c>
      <c r="C95" s="5"/>
      <c r="D95" s="5"/>
      <c r="E95" s="5" t="s">
        <v>196</v>
      </c>
      <c r="F95" s="5" t="s">
        <v>97</v>
      </c>
      <c r="G95" s="5"/>
      <c r="H95" s="4" t="s">
        <v>23</v>
      </c>
      <c r="I95" s="4" t="s">
        <v>297</v>
      </c>
      <c r="J95" s="7">
        <f t="shared" si="45"/>
        <v>6800</v>
      </c>
      <c r="K95" s="7"/>
      <c r="L95" s="7">
        <v>4080</v>
      </c>
      <c r="M95" s="7">
        <v>2720</v>
      </c>
      <c r="N95" s="7">
        <f t="shared" si="46"/>
        <v>6800</v>
      </c>
      <c r="O95" s="7"/>
      <c r="P95" s="7">
        <v>4080</v>
      </c>
      <c r="Q95" s="7">
        <v>2720</v>
      </c>
      <c r="R95" s="7">
        <f t="shared" si="47"/>
        <v>1000</v>
      </c>
      <c r="S95" s="7"/>
      <c r="T95" s="7">
        <v>1000</v>
      </c>
      <c r="U95" s="7"/>
      <c r="V95" s="7">
        <f t="shared" si="48"/>
        <v>0</v>
      </c>
      <c r="W95" s="7"/>
      <c r="X95" s="7"/>
      <c r="Y95" s="7"/>
      <c r="Z95" s="7">
        <f t="shared" si="49"/>
        <v>1000</v>
      </c>
      <c r="AA95" s="7"/>
      <c r="AB95" s="7">
        <v>1000</v>
      </c>
      <c r="AC95" s="7"/>
      <c r="AD95" s="7">
        <f t="shared" si="50"/>
        <v>0</v>
      </c>
      <c r="AE95" s="7"/>
      <c r="AF95" s="7"/>
      <c r="AG95" s="7"/>
      <c r="AH95" s="7">
        <f>SUM(AI95:AK95)</f>
        <v>1100</v>
      </c>
      <c r="AI95" s="7"/>
      <c r="AJ95" s="7">
        <v>1100</v>
      </c>
      <c r="AK95" s="7"/>
      <c r="AL95" s="5"/>
    </row>
    <row r="96" spans="1:38" ht="49.5">
      <c r="A96" s="5">
        <v>15</v>
      </c>
      <c r="B96" s="5" t="s">
        <v>187</v>
      </c>
      <c r="C96" s="5"/>
      <c r="D96" s="5"/>
      <c r="E96" s="5" t="s">
        <v>197</v>
      </c>
      <c r="F96" s="5" t="s">
        <v>198</v>
      </c>
      <c r="G96" s="5"/>
      <c r="H96" s="4" t="s">
        <v>23</v>
      </c>
      <c r="I96" s="4" t="s">
        <v>314</v>
      </c>
      <c r="J96" s="7">
        <f t="shared" si="45"/>
        <v>3200</v>
      </c>
      <c r="K96" s="7"/>
      <c r="L96" s="7">
        <v>3200</v>
      </c>
      <c r="M96" s="7"/>
      <c r="N96" s="7">
        <f t="shared" si="46"/>
        <v>3200</v>
      </c>
      <c r="O96" s="7"/>
      <c r="P96" s="7">
        <v>3200</v>
      </c>
      <c r="Q96" s="7"/>
      <c r="R96" s="7">
        <f t="shared" si="47"/>
        <v>1500</v>
      </c>
      <c r="S96" s="7"/>
      <c r="T96" s="7">
        <v>1500</v>
      </c>
      <c r="U96" s="7"/>
      <c r="V96" s="7">
        <f t="shared" si="48"/>
        <v>0</v>
      </c>
      <c r="W96" s="7"/>
      <c r="X96" s="7"/>
      <c r="Y96" s="7"/>
      <c r="Z96" s="7">
        <f t="shared" si="49"/>
        <v>1500</v>
      </c>
      <c r="AA96" s="7"/>
      <c r="AB96" s="7">
        <v>1500</v>
      </c>
      <c r="AC96" s="7"/>
      <c r="AD96" s="7">
        <f t="shared" si="50"/>
        <v>1500</v>
      </c>
      <c r="AE96" s="7"/>
      <c r="AF96" s="7">
        <v>1500</v>
      </c>
      <c r="AG96" s="7"/>
      <c r="AH96" s="7">
        <f>SUM(AI96:AK96)</f>
        <v>800</v>
      </c>
      <c r="AI96" s="7"/>
      <c r="AJ96" s="7">
        <v>800</v>
      </c>
      <c r="AK96" s="7"/>
      <c r="AL96" s="5"/>
    </row>
    <row r="97" spans="1:38" ht="16.5">
      <c r="A97" s="10" t="s">
        <v>169</v>
      </c>
      <c r="B97" s="10" t="s">
        <v>168</v>
      </c>
      <c r="C97" s="10"/>
      <c r="D97" s="10"/>
      <c r="E97" s="10"/>
      <c r="F97" s="10"/>
      <c r="G97" s="10"/>
      <c r="H97" s="19"/>
      <c r="I97" s="19"/>
      <c r="J97" s="11">
        <f t="shared" ref="J97:AK97" si="53">SUM(J98:J106)</f>
        <v>41200</v>
      </c>
      <c r="K97" s="11">
        <f t="shared" si="53"/>
        <v>0</v>
      </c>
      <c r="L97" s="11">
        <f t="shared" si="53"/>
        <v>33040</v>
      </c>
      <c r="M97" s="11">
        <f t="shared" si="53"/>
        <v>8160</v>
      </c>
      <c r="N97" s="11">
        <f t="shared" si="53"/>
        <v>41200</v>
      </c>
      <c r="O97" s="11">
        <f t="shared" si="53"/>
        <v>0</v>
      </c>
      <c r="P97" s="11">
        <f t="shared" si="53"/>
        <v>33040</v>
      </c>
      <c r="Q97" s="11">
        <f t="shared" si="53"/>
        <v>8160</v>
      </c>
      <c r="R97" s="11">
        <f t="shared" si="53"/>
        <v>720</v>
      </c>
      <c r="S97" s="11">
        <f t="shared" si="53"/>
        <v>0</v>
      </c>
      <c r="T97" s="11">
        <f t="shared" si="53"/>
        <v>720</v>
      </c>
      <c r="U97" s="11">
        <f t="shared" si="53"/>
        <v>0</v>
      </c>
      <c r="V97" s="11">
        <f t="shared" si="53"/>
        <v>0</v>
      </c>
      <c r="W97" s="11">
        <f t="shared" si="53"/>
        <v>0</v>
      </c>
      <c r="X97" s="11">
        <f t="shared" si="53"/>
        <v>0</v>
      </c>
      <c r="Y97" s="11">
        <f t="shared" si="53"/>
        <v>0</v>
      </c>
      <c r="Z97" s="11">
        <f t="shared" si="53"/>
        <v>0</v>
      </c>
      <c r="AA97" s="11">
        <f t="shared" si="53"/>
        <v>0</v>
      </c>
      <c r="AB97" s="11">
        <f t="shared" si="53"/>
        <v>0</v>
      </c>
      <c r="AC97" s="11">
        <f t="shared" si="53"/>
        <v>0</v>
      </c>
      <c r="AD97" s="11">
        <f t="shared" si="53"/>
        <v>0</v>
      </c>
      <c r="AE97" s="11">
        <f t="shared" si="53"/>
        <v>0</v>
      </c>
      <c r="AF97" s="11">
        <f t="shared" si="53"/>
        <v>0</v>
      </c>
      <c r="AG97" s="11">
        <f t="shared" si="53"/>
        <v>0</v>
      </c>
      <c r="AH97" s="11">
        <f t="shared" si="53"/>
        <v>8720</v>
      </c>
      <c r="AI97" s="11">
        <f t="shared" si="53"/>
        <v>0</v>
      </c>
      <c r="AJ97" s="11">
        <f t="shared" si="53"/>
        <v>8720</v>
      </c>
      <c r="AK97" s="11">
        <f t="shared" si="53"/>
        <v>0</v>
      </c>
      <c r="AL97" s="10"/>
    </row>
    <row r="98" spans="1:38" ht="49.5">
      <c r="A98" s="5">
        <v>1</v>
      </c>
      <c r="B98" s="5" t="s">
        <v>107</v>
      </c>
      <c r="C98" s="5" t="s">
        <v>34</v>
      </c>
      <c r="D98" s="5"/>
      <c r="E98" s="5" t="s">
        <v>105</v>
      </c>
      <c r="F98" s="5" t="s">
        <v>106</v>
      </c>
      <c r="G98" s="5"/>
      <c r="H98" s="4" t="s">
        <v>13</v>
      </c>
      <c r="I98" s="4" t="s">
        <v>108</v>
      </c>
      <c r="J98" s="7">
        <f t="shared" ref="J98:J106" si="54">SUM(K98:M98)</f>
        <v>800</v>
      </c>
      <c r="K98" s="7"/>
      <c r="L98" s="7">
        <v>720</v>
      </c>
      <c r="M98" s="7">
        <v>80</v>
      </c>
      <c r="N98" s="7">
        <f t="shared" ref="N98:N106" si="55">SUM(O98:Q98)</f>
        <v>800</v>
      </c>
      <c r="O98" s="7"/>
      <c r="P98" s="7">
        <v>720</v>
      </c>
      <c r="Q98" s="7">
        <v>80</v>
      </c>
      <c r="R98" s="7">
        <f t="shared" ref="R98:R106" si="56">SUM(S98:U98)</f>
        <v>720</v>
      </c>
      <c r="S98" s="7"/>
      <c r="T98" s="7">
        <v>720</v>
      </c>
      <c r="U98" s="7"/>
      <c r="V98" s="7">
        <f t="shared" ref="V98:V106" si="57">SUM(W98:Y98)</f>
        <v>0</v>
      </c>
      <c r="W98" s="7"/>
      <c r="X98" s="7"/>
      <c r="Y98" s="7"/>
      <c r="Z98" s="7">
        <f t="shared" ref="Z98:Z106" si="58">SUM(AA98:AC98)</f>
        <v>0</v>
      </c>
      <c r="AA98" s="7"/>
      <c r="AB98" s="7">
        <v>0</v>
      </c>
      <c r="AC98" s="7"/>
      <c r="AD98" s="7">
        <f t="shared" ref="AD98:AD106" si="59">SUM(AE98:AG98)</f>
        <v>0</v>
      </c>
      <c r="AE98" s="7"/>
      <c r="AF98" s="7"/>
      <c r="AG98" s="7"/>
      <c r="AH98" s="7">
        <f t="shared" ref="AH98:AH106" si="60">SUM(AI98:AK98)</f>
        <v>720</v>
      </c>
      <c r="AI98" s="7"/>
      <c r="AJ98" s="7">
        <v>720</v>
      </c>
      <c r="AK98" s="7"/>
      <c r="AL98" s="5"/>
    </row>
    <row r="99" spans="1:38" ht="49.5">
      <c r="A99" s="5">
        <v>2</v>
      </c>
      <c r="B99" s="5" t="s">
        <v>223</v>
      </c>
      <c r="C99" s="5"/>
      <c r="D99" s="5"/>
      <c r="E99" s="5" t="s">
        <v>105</v>
      </c>
      <c r="F99" s="5" t="s">
        <v>106</v>
      </c>
      <c r="G99" s="5"/>
      <c r="H99" s="4" t="s">
        <v>23</v>
      </c>
      <c r="I99" s="4" t="s">
        <v>298</v>
      </c>
      <c r="J99" s="7">
        <f t="shared" si="54"/>
        <v>6000</v>
      </c>
      <c r="K99" s="7"/>
      <c r="L99" s="7">
        <v>4800</v>
      </c>
      <c r="M99" s="7">
        <v>1200</v>
      </c>
      <c r="N99" s="7">
        <f t="shared" si="55"/>
        <v>6000</v>
      </c>
      <c r="O99" s="7"/>
      <c r="P99" s="7">
        <v>4800</v>
      </c>
      <c r="Q99" s="7">
        <v>1200</v>
      </c>
      <c r="R99" s="7">
        <f t="shared" si="56"/>
        <v>0</v>
      </c>
      <c r="S99" s="7"/>
      <c r="T99" s="7"/>
      <c r="U99" s="7"/>
      <c r="V99" s="7">
        <f t="shared" si="57"/>
        <v>0</v>
      </c>
      <c r="W99" s="7"/>
      <c r="X99" s="7"/>
      <c r="Y99" s="7"/>
      <c r="Z99" s="7">
        <f t="shared" si="58"/>
        <v>0</v>
      </c>
      <c r="AA99" s="7"/>
      <c r="AB99" s="7"/>
      <c r="AC99" s="7"/>
      <c r="AD99" s="7">
        <f t="shared" si="59"/>
        <v>0</v>
      </c>
      <c r="AE99" s="7"/>
      <c r="AF99" s="7"/>
      <c r="AG99" s="7"/>
      <c r="AH99" s="7">
        <f t="shared" si="60"/>
        <v>1200</v>
      </c>
      <c r="AI99" s="7"/>
      <c r="AJ99" s="7">
        <v>1200</v>
      </c>
      <c r="AK99" s="7"/>
      <c r="AL99" s="5"/>
    </row>
    <row r="100" spans="1:38" ht="49.5">
      <c r="A100" s="5">
        <v>3</v>
      </c>
      <c r="B100" s="5" t="s">
        <v>224</v>
      </c>
      <c r="C100" s="5"/>
      <c r="D100" s="5"/>
      <c r="E100" s="5" t="s">
        <v>105</v>
      </c>
      <c r="F100" s="5" t="s">
        <v>106</v>
      </c>
      <c r="G100" s="5"/>
      <c r="H100" s="4" t="s">
        <v>23</v>
      </c>
      <c r="I100" s="4" t="s">
        <v>298</v>
      </c>
      <c r="J100" s="7">
        <f t="shared" si="54"/>
        <v>4500</v>
      </c>
      <c r="K100" s="7"/>
      <c r="L100" s="7">
        <v>3600</v>
      </c>
      <c r="M100" s="7">
        <v>900</v>
      </c>
      <c r="N100" s="7">
        <f t="shared" si="55"/>
        <v>4500</v>
      </c>
      <c r="O100" s="7"/>
      <c r="P100" s="7">
        <v>3600</v>
      </c>
      <c r="Q100" s="7">
        <v>900</v>
      </c>
      <c r="R100" s="7">
        <f t="shared" si="56"/>
        <v>0</v>
      </c>
      <c r="S100" s="7"/>
      <c r="T100" s="7"/>
      <c r="U100" s="7"/>
      <c r="V100" s="7">
        <f t="shared" si="57"/>
        <v>0</v>
      </c>
      <c r="W100" s="7"/>
      <c r="X100" s="7"/>
      <c r="Y100" s="7"/>
      <c r="Z100" s="7">
        <f t="shared" si="58"/>
        <v>0</v>
      </c>
      <c r="AA100" s="7"/>
      <c r="AB100" s="7"/>
      <c r="AC100" s="7"/>
      <c r="AD100" s="7">
        <f t="shared" si="59"/>
        <v>0</v>
      </c>
      <c r="AE100" s="7"/>
      <c r="AF100" s="7"/>
      <c r="AG100" s="7"/>
      <c r="AH100" s="7">
        <f t="shared" si="60"/>
        <v>900</v>
      </c>
      <c r="AI100" s="7"/>
      <c r="AJ100" s="7">
        <v>900</v>
      </c>
      <c r="AK100" s="7"/>
      <c r="AL100" s="5"/>
    </row>
    <row r="101" spans="1:38" ht="49.5">
      <c r="A101" s="5">
        <v>4</v>
      </c>
      <c r="B101" s="5" t="s">
        <v>225</v>
      </c>
      <c r="C101" s="5"/>
      <c r="D101" s="5"/>
      <c r="E101" s="5" t="s">
        <v>105</v>
      </c>
      <c r="F101" s="5" t="s">
        <v>106</v>
      </c>
      <c r="G101" s="5"/>
      <c r="H101" s="4" t="s">
        <v>23</v>
      </c>
      <c r="I101" s="4" t="s">
        <v>298</v>
      </c>
      <c r="J101" s="7">
        <f t="shared" si="54"/>
        <v>4500</v>
      </c>
      <c r="K101" s="7"/>
      <c r="L101" s="7">
        <v>3600</v>
      </c>
      <c r="M101" s="7">
        <v>900</v>
      </c>
      <c r="N101" s="7">
        <f t="shared" si="55"/>
        <v>4500</v>
      </c>
      <c r="O101" s="7"/>
      <c r="P101" s="7">
        <v>3600</v>
      </c>
      <c r="Q101" s="7">
        <v>900</v>
      </c>
      <c r="R101" s="7">
        <f t="shared" si="56"/>
        <v>0</v>
      </c>
      <c r="S101" s="7"/>
      <c r="T101" s="7"/>
      <c r="U101" s="7"/>
      <c r="V101" s="7">
        <f t="shared" si="57"/>
        <v>0</v>
      </c>
      <c r="W101" s="7"/>
      <c r="X101" s="7"/>
      <c r="Y101" s="7"/>
      <c r="Z101" s="7">
        <f t="shared" si="58"/>
        <v>0</v>
      </c>
      <c r="AA101" s="7"/>
      <c r="AB101" s="7"/>
      <c r="AC101" s="7"/>
      <c r="AD101" s="7">
        <f t="shared" si="59"/>
        <v>0</v>
      </c>
      <c r="AE101" s="7"/>
      <c r="AF101" s="7"/>
      <c r="AG101" s="7"/>
      <c r="AH101" s="7">
        <f t="shared" si="60"/>
        <v>900</v>
      </c>
      <c r="AI101" s="7"/>
      <c r="AJ101" s="7">
        <v>900</v>
      </c>
      <c r="AK101" s="7"/>
      <c r="AL101" s="5"/>
    </row>
    <row r="102" spans="1:38" ht="49.5">
      <c r="A102" s="5">
        <v>5</v>
      </c>
      <c r="B102" s="5" t="s">
        <v>227</v>
      </c>
      <c r="C102" s="5"/>
      <c r="D102" s="5"/>
      <c r="E102" s="5" t="s">
        <v>38</v>
      </c>
      <c r="F102" s="5" t="s">
        <v>86</v>
      </c>
      <c r="G102" s="5"/>
      <c r="H102" s="4" t="s">
        <v>226</v>
      </c>
      <c r="I102" s="4" t="s">
        <v>232</v>
      </c>
      <c r="J102" s="7">
        <f t="shared" si="54"/>
        <v>6200</v>
      </c>
      <c r="K102" s="7"/>
      <c r="L102" s="7">
        <v>4960</v>
      </c>
      <c r="M102" s="7">
        <v>1240</v>
      </c>
      <c r="N102" s="7">
        <f t="shared" si="55"/>
        <v>6200</v>
      </c>
      <c r="O102" s="7"/>
      <c r="P102" s="7">
        <v>4960</v>
      </c>
      <c r="Q102" s="7">
        <v>1240</v>
      </c>
      <c r="R102" s="7">
        <f t="shared" si="56"/>
        <v>0</v>
      </c>
      <c r="S102" s="7"/>
      <c r="T102" s="7"/>
      <c r="U102" s="7"/>
      <c r="V102" s="7">
        <f t="shared" si="57"/>
        <v>0</v>
      </c>
      <c r="W102" s="7"/>
      <c r="X102" s="7"/>
      <c r="Y102" s="7"/>
      <c r="Z102" s="7">
        <f t="shared" si="58"/>
        <v>0</v>
      </c>
      <c r="AA102" s="7"/>
      <c r="AB102" s="7"/>
      <c r="AC102" s="7"/>
      <c r="AD102" s="7">
        <f t="shared" si="59"/>
        <v>0</v>
      </c>
      <c r="AE102" s="7"/>
      <c r="AF102" s="7"/>
      <c r="AG102" s="7"/>
      <c r="AH102" s="7">
        <f t="shared" si="60"/>
        <v>1200</v>
      </c>
      <c r="AI102" s="7"/>
      <c r="AJ102" s="7">
        <v>1200</v>
      </c>
      <c r="AK102" s="7"/>
      <c r="AL102" s="5"/>
    </row>
    <row r="103" spans="1:38" ht="49.5">
      <c r="A103" s="5">
        <v>6</v>
      </c>
      <c r="B103" s="5" t="s">
        <v>228</v>
      </c>
      <c r="C103" s="5"/>
      <c r="D103" s="5"/>
      <c r="E103" s="5" t="s">
        <v>38</v>
      </c>
      <c r="F103" s="5" t="s">
        <v>86</v>
      </c>
      <c r="G103" s="5"/>
      <c r="H103" s="4" t="s">
        <v>226</v>
      </c>
      <c r="I103" s="4" t="s">
        <v>232</v>
      </c>
      <c r="J103" s="7">
        <f t="shared" si="54"/>
        <v>4700</v>
      </c>
      <c r="K103" s="7"/>
      <c r="L103" s="7">
        <v>3760</v>
      </c>
      <c r="M103" s="7">
        <v>940</v>
      </c>
      <c r="N103" s="7">
        <f t="shared" si="55"/>
        <v>4700</v>
      </c>
      <c r="O103" s="7"/>
      <c r="P103" s="7">
        <v>3760</v>
      </c>
      <c r="Q103" s="7">
        <v>940</v>
      </c>
      <c r="R103" s="7">
        <f t="shared" si="56"/>
        <v>0</v>
      </c>
      <c r="S103" s="7"/>
      <c r="T103" s="7"/>
      <c r="U103" s="7"/>
      <c r="V103" s="7">
        <f t="shared" si="57"/>
        <v>0</v>
      </c>
      <c r="W103" s="7"/>
      <c r="X103" s="7"/>
      <c r="Y103" s="7"/>
      <c r="Z103" s="7">
        <f t="shared" si="58"/>
        <v>0</v>
      </c>
      <c r="AA103" s="7"/>
      <c r="AB103" s="7"/>
      <c r="AC103" s="7"/>
      <c r="AD103" s="7">
        <f t="shared" si="59"/>
        <v>0</v>
      </c>
      <c r="AE103" s="7"/>
      <c r="AF103" s="7"/>
      <c r="AG103" s="7"/>
      <c r="AH103" s="7">
        <f t="shared" si="60"/>
        <v>900</v>
      </c>
      <c r="AI103" s="7"/>
      <c r="AJ103" s="7">
        <v>900</v>
      </c>
      <c r="AK103" s="7"/>
      <c r="AL103" s="5"/>
    </row>
    <row r="104" spans="1:38" ht="59.25" customHeight="1">
      <c r="A104" s="5">
        <v>7</v>
      </c>
      <c r="B104" s="5" t="s">
        <v>229</v>
      </c>
      <c r="C104" s="5"/>
      <c r="D104" s="5"/>
      <c r="E104" s="5" t="s">
        <v>38</v>
      </c>
      <c r="F104" s="5" t="s">
        <v>86</v>
      </c>
      <c r="G104" s="5"/>
      <c r="H104" s="4" t="s">
        <v>226</v>
      </c>
      <c r="I104" s="4" t="s">
        <v>232</v>
      </c>
      <c r="J104" s="7">
        <f t="shared" si="54"/>
        <v>2500</v>
      </c>
      <c r="K104" s="7"/>
      <c r="L104" s="7">
        <v>2000</v>
      </c>
      <c r="M104" s="7">
        <v>500</v>
      </c>
      <c r="N104" s="7">
        <f t="shared" si="55"/>
        <v>2500</v>
      </c>
      <c r="O104" s="7"/>
      <c r="P104" s="7">
        <v>2000</v>
      </c>
      <c r="Q104" s="7">
        <v>500</v>
      </c>
      <c r="R104" s="7">
        <f t="shared" si="56"/>
        <v>0</v>
      </c>
      <c r="S104" s="7"/>
      <c r="T104" s="7"/>
      <c r="U104" s="7"/>
      <c r="V104" s="7">
        <f t="shared" si="57"/>
        <v>0</v>
      </c>
      <c r="W104" s="7"/>
      <c r="X104" s="7"/>
      <c r="Y104" s="7"/>
      <c r="Z104" s="7">
        <f t="shared" si="58"/>
        <v>0</v>
      </c>
      <c r="AA104" s="7"/>
      <c r="AB104" s="7"/>
      <c r="AC104" s="7"/>
      <c r="AD104" s="7">
        <f t="shared" si="59"/>
        <v>0</v>
      </c>
      <c r="AE104" s="7"/>
      <c r="AF104" s="7"/>
      <c r="AG104" s="7"/>
      <c r="AH104" s="7">
        <f t="shared" si="60"/>
        <v>500</v>
      </c>
      <c r="AI104" s="7"/>
      <c r="AJ104" s="7">
        <v>500</v>
      </c>
      <c r="AK104" s="7"/>
      <c r="AL104" s="5"/>
    </row>
    <row r="105" spans="1:38" ht="49.5">
      <c r="A105" s="5">
        <v>8</v>
      </c>
      <c r="B105" s="5" t="s">
        <v>230</v>
      </c>
      <c r="C105" s="5"/>
      <c r="D105" s="5"/>
      <c r="E105" s="5" t="s">
        <v>38</v>
      </c>
      <c r="F105" s="5" t="s">
        <v>86</v>
      </c>
      <c r="G105" s="5"/>
      <c r="H105" s="4" t="s">
        <v>226</v>
      </c>
      <c r="I105" s="4" t="s">
        <v>232</v>
      </c>
      <c r="J105" s="7">
        <f t="shared" si="54"/>
        <v>2500</v>
      </c>
      <c r="K105" s="7"/>
      <c r="L105" s="7">
        <v>2000</v>
      </c>
      <c r="M105" s="7">
        <v>500</v>
      </c>
      <c r="N105" s="7">
        <f t="shared" si="55"/>
        <v>2500</v>
      </c>
      <c r="O105" s="7"/>
      <c r="P105" s="7">
        <v>2000</v>
      </c>
      <c r="Q105" s="7">
        <v>500</v>
      </c>
      <c r="R105" s="7">
        <f t="shared" si="56"/>
        <v>0</v>
      </c>
      <c r="S105" s="7"/>
      <c r="T105" s="7"/>
      <c r="U105" s="7"/>
      <c r="V105" s="7">
        <f t="shared" si="57"/>
        <v>0</v>
      </c>
      <c r="W105" s="7"/>
      <c r="X105" s="7"/>
      <c r="Y105" s="7"/>
      <c r="Z105" s="7">
        <f t="shared" si="58"/>
        <v>0</v>
      </c>
      <c r="AA105" s="7"/>
      <c r="AB105" s="7"/>
      <c r="AC105" s="7"/>
      <c r="AD105" s="7">
        <f t="shared" si="59"/>
        <v>0</v>
      </c>
      <c r="AE105" s="7"/>
      <c r="AF105" s="7"/>
      <c r="AG105" s="7"/>
      <c r="AH105" s="7">
        <f t="shared" si="60"/>
        <v>500</v>
      </c>
      <c r="AI105" s="7"/>
      <c r="AJ105" s="7">
        <v>500</v>
      </c>
      <c r="AK105" s="7"/>
      <c r="AL105" s="5"/>
    </row>
    <row r="106" spans="1:38" ht="49.5">
      <c r="A106" s="5">
        <v>9</v>
      </c>
      <c r="B106" s="5" t="s">
        <v>231</v>
      </c>
      <c r="C106" s="5"/>
      <c r="D106" s="5"/>
      <c r="E106" s="5" t="s">
        <v>38</v>
      </c>
      <c r="F106" s="5" t="s">
        <v>86</v>
      </c>
      <c r="G106" s="5"/>
      <c r="H106" s="4" t="s">
        <v>226</v>
      </c>
      <c r="I106" s="4" t="s">
        <v>232</v>
      </c>
      <c r="J106" s="7">
        <f t="shared" si="54"/>
        <v>9500</v>
      </c>
      <c r="K106" s="7"/>
      <c r="L106" s="7">
        <v>7600</v>
      </c>
      <c r="M106" s="7">
        <v>1900</v>
      </c>
      <c r="N106" s="7">
        <f t="shared" si="55"/>
        <v>9500</v>
      </c>
      <c r="O106" s="7"/>
      <c r="P106" s="7">
        <v>7600</v>
      </c>
      <c r="Q106" s="7">
        <v>1900</v>
      </c>
      <c r="R106" s="7">
        <f t="shared" si="56"/>
        <v>0</v>
      </c>
      <c r="S106" s="7"/>
      <c r="T106" s="7"/>
      <c r="U106" s="7"/>
      <c r="V106" s="7">
        <f t="shared" si="57"/>
        <v>0</v>
      </c>
      <c r="W106" s="7"/>
      <c r="X106" s="7"/>
      <c r="Y106" s="7"/>
      <c r="Z106" s="7">
        <f t="shared" si="58"/>
        <v>0</v>
      </c>
      <c r="AA106" s="7"/>
      <c r="AB106" s="7"/>
      <c r="AC106" s="7"/>
      <c r="AD106" s="7">
        <f t="shared" si="59"/>
        <v>0</v>
      </c>
      <c r="AE106" s="7"/>
      <c r="AF106" s="7"/>
      <c r="AG106" s="7"/>
      <c r="AH106" s="7">
        <f t="shared" si="60"/>
        <v>1900</v>
      </c>
      <c r="AI106" s="7"/>
      <c r="AJ106" s="7">
        <v>1900</v>
      </c>
      <c r="AK106" s="7"/>
      <c r="AL106" s="5"/>
    </row>
    <row r="107" spans="1:38" ht="16.5">
      <c r="A107" s="10" t="s">
        <v>63</v>
      </c>
      <c r="B107" s="10" t="s">
        <v>171</v>
      </c>
      <c r="C107" s="10"/>
      <c r="D107" s="10"/>
      <c r="E107" s="10"/>
      <c r="F107" s="10"/>
      <c r="G107" s="10"/>
      <c r="H107" s="19"/>
      <c r="I107" s="19"/>
      <c r="J107" s="11">
        <f t="shared" ref="J107:AK107" si="61">J108+J110+J113+J116</f>
        <v>46400</v>
      </c>
      <c r="K107" s="11">
        <f t="shared" si="61"/>
        <v>0</v>
      </c>
      <c r="L107" s="11">
        <f t="shared" si="61"/>
        <v>45080</v>
      </c>
      <c r="M107" s="11">
        <f t="shared" si="61"/>
        <v>1320</v>
      </c>
      <c r="N107" s="11">
        <f t="shared" si="61"/>
        <v>48900</v>
      </c>
      <c r="O107" s="11">
        <f t="shared" si="61"/>
        <v>0</v>
      </c>
      <c r="P107" s="11">
        <f t="shared" si="61"/>
        <v>46580</v>
      </c>
      <c r="Q107" s="11">
        <f t="shared" si="61"/>
        <v>2320</v>
      </c>
      <c r="R107" s="11">
        <f t="shared" si="61"/>
        <v>3280</v>
      </c>
      <c r="S107" s="11">
        <f t="shared" si="61"/>
        <v>0</v>
      </c>
      <c r="T107" s="11">
        <f t="shared" si="61"/>
        <v>3200</v>
      </c>
      <c r="U107" s="11">
        <f t="shared" si="61"/>
        <v>80</v>
      </c>
      <c r="V107" s="11">
        <f t="shared" si="61"/>
        <v>18710</v>
      </c>
      <c r="W107" s="11">
        <f t="shared" si="61"/>
        <v>0</v>
      </c>
      <c r="X107" s="11">
        <f t="shared" si="61"/>
        <v>17630</v>
      </c>
      <c r="Y107" s="11">
        <f t="shared" si="61"/>
        <v>1080</v>
      </c>
      <c r="Z107" s="11">
        <f t="shared" si="61"/>
        <v>11795</v>
      </c>
      <c r="AA107" s="11">
        <f t="shared" si="61"/>
        <v>0</v>
      </c>
      <c r="AB107" s="11">
        <f t="shared" si="61"/>
        <v>11715</v>
      </c>
      <c r="AC107" s="11">
        <f t="shared" si="61"/>
        <v>80</v>
      </c>
      <c r="AD107" s="11">
        <f t="shared" si="61"/>
        <v>8795</v>
      </c>
      <c r="AE107" s="11">
        <f t="shared" si="61"/>
        <v>0</v>
      </c>
      <c r="AF107" s="11">
        <f t="shared" si="61"/>
        <v>8715</v>
      </c>
      <c r="AG107" s="11">
        <f t="shared" si="61"/>
        <v>80</v>
      </c>
      <c r="AH107" s="11">
        <f t="shared" si="61"/>
        <v>5300</v>
      </c>
      <c r="AI107" s="11">
        <f t="shared" si="61"/>
        <v>0</v>
      </c>
      <c r="AJ107" s="11">
        <f t="shared" si="61"/>
        <v>5300</v>
      </c>
      <c r="AK107" s="11">
        <f t="shared" si="61"/>
        <v>0</v>
      </c>
      <c r="AL107" s="10"/>
    </row>
    <row r="108" spans="1:38" ht="33">
      <c r="A108" s="10" t="s">
        <v>150</v>
      </c>
      <c r="B108" s="10" t="s">
        <v>165</v>
      </c>
      <c r="C108" s="10"/>
      <c r="D108" s="10"/>
      <c r="E108" s="10"/>
      <c r="F108" s="10"/>
      <c r="G108" s="10"/>
      <c r="H108" s="19"/>
      <c r="I108" s="19"/>
      <c r="J108" s="11">
        <f t="shared" ref="J108:AK108" si="62">SUM(J109:J109)</f>
        <v>14800</v>
      </c>
      <c r="K108" s="11">
        <f t="shared" si="62"/>
        <v>0</v>
      </c>
      <c r="L108" s="11">
        <f t="shared" si="62"/>
        <v>14800</v>
      </c>
      <c r="M108" s="11">
        <f t="shared" si="62"/>
        <v>0</v>
      </c>
      <c r="N108" s="11">
        <f t="shared" si="62"/>
        <v>14800</v>
      </c>
      <c r="O108" s="11">
        <f t="shared" si="62"/>
        <v>0</v>
      </c>
      <c r="P108" s="11">
        <f t="shared" si="62"/>
        <v>14800</v>
      </c>
      <c r="Q108" s="11">
        <f t="shared" si="62"/>
        <v>0</v>
      </c>
      <c r="R108" s="11">
        <f t="shared" si="62"/>
        <v>1000</v>
      </c>
      <c r="S108" s="11">
        <f t="shared" si="62"/>
        <v>0</v>
      </c>
      <c r="T108" s="11">
        <f t="shared" si="62"/>
        <v>1000</v>
      </c>
      <c r="U108" s="11">
        <f t="shared" si="62"/>
        <v>0</v>
      </c>
      <c r="V108" s="11">
        <f t="shared" si="62"/>
        <v>14800</v>
      </c>
      <c r="W108" s="11">
        <f t="shared" si="62"/>
        <v>0</v>
      </c>
      <c r="X108" s="11">
        <f t="shared" si="62"/>
        <v>14800</v>
      </c>
      <c r="Y108" s="11">
        <f t="shared" si="62"/>
        <v>0</v>
      </c>
      <c r="Z108" s="11">
        <f t="shared" si="62"/>
        <v>7415</v>
      </c>
      <c r="AA108" s="11">
        <f t="shared" si="62"/>
        <v>0</v>
      </c>
      <c r="AB108" s="11">
        <f t="shared" si="62"/>
        <v>7415</v>
      </c>
      <c r="AC108" s="11">
        <f t="shared" si="62"/>
        <v>0</v>
      </c>
      <c r="AD108" s="11">
        <f t="shared" si="62"/>
        <v>7415</v>
      </c>
      <c r="AE108" s="11">
        <f t="shared" si="62"/>
        <v>0</v>
      </c>
      <c r="AF108" s="11">
        <f t="shared" si="62"/>
        <v>7415</v>
      </c>
      <c r="AG108" s="11">
        <f t="shared" si="62"/>
        <v>0</v>
      </c>
      <c r="AH108" s="11">
        <f t="shared" si="62"/>
        <v>2000</v>
      </c>
      <c r="AI108" s="11">
        <f t="shared" si="62"/>
        <v>0</v>
      </c>
      <c r="AJ108" s="11">
        <f t="shared" si="62"/>
        <v>2000</v>
      </c>
      <c r="AK108" s="11">
        <f t="shared" si="62"/>
        <v>0</v>
      </c>
      <c r="AL108" s="10"/>
    </row>
    <row r="109" spans="1:38" ht="49.5">
      <c r="A109" s="5">
        <v>1</v>
      </c>
      <c r="B109" s="5" t="s">
        <v>37</v>
      </c>
      <c r="C109" s="5" t="s">
        <v>19</v>
      </c>
      <c r="D109" s="5"/>
      <c r="E109" s="5" t="s">
        <v>38</v>
      </c>
      <c r="F109" s="5" t="s">
        <v>7</v>
      </c>
      <c r="G109" s="5"/>
      <c r="H109" s="4" t="s">
        <v>8</v>
      </c>
      <c r="I109" s="4" t="s">
        <v>299</v>
      </c>
      <c r="J109" s="7">
        <f>SUM(K109:M109)</f>
        <v>14800</v>
      </c>
      <c r="K109" s="7"/>
      <c r="L109" s="7">
        <v>14800</v>
      </c>
      <c r="M109" s="7"/>
      <c r="N109" s="7">
        <f>SUM(O109:Q109)</f>
        <v>14800</v>
      </c>
      <c r="O109" s="7"/>
      <c r="P109" s="7">
        <v>14800</v>
      </c>
      <c r="Q109" s="7"/>
      <c r="R109" s="7">
        <f>SUM(S109:U109)</f>
        <v>1000</v>
      </c>
      <c r="S109" s="7"/>
      <c r="T109" s="7">
        <v>1000</v>
      </c>
      <c r="U109" s="7"/>
      <c r="V109" s="7">
        <f>SUM(W109:Y109)</f>
        <v>14800</v>
      </c>
      <c r="W109" s="7"/>
      <c r="X109" s="7">
        <v>14800</v>
      </c>
      <c r="Y109" s="7"/>
      <c r="Z109" s="7">
        <f>SUM(AA109:AC109)</f>
        <v>7415</v>
      </c>
      <c r="AA109" s="7"/>
      <c r="AB109" s="7">
        <v>7415</v>
      </c>
      <c r="AC109" s="7"/>
      <c r="AD109" s="7">
        <f>SUM(AE109:AG109)</f>
        <v>7415</v>
      </c>
      <c r="AE109" s="7"/>
      <c r="AF109" s="7">
        <v>7415</v>
      </c>
      <c r="AG109" s="7"/>
      <c r="AH109" s="7">
        <f>SUM(AI109:AK109)</f>
        <v>2000</v>
      </c>
      <c r="AI109" s="7"/>
      <c r="AJ109" s="7">
        <v>2000</v>
      </c>
      <c r="AK109" s="7"/>
      <c r="AL109" s="5"/>
    </row>
    <row r="110" spans="1:38" ht="16.5">
      <c r="A110" s="10" t="s">
        <v>151</v>
      </c>
      <c r="B110" s="10" t="s">
        <v>166</v>
      </c>
      <c r="C110" s="10"/>
      <c r="D110" s="10"/>
      <c r="E110" s="10"/>
      <c r="F110" s="10"/>
      <c r="G110" s="10"/>
      <c r="H110" s="19"/>
      <c r="I110" s="19"/>
      <c r="J110" s="11">
        <f t="shared" ref="J110:AK110" si="63">SUM(J111:J112)</f>
        <v>4100</v>
      </c>
      <c r="K110" s="11">
        <f t="shared" si="63"/>
        <v>0</v>
      </c>
      <c r="L110" s="11">
        <f t="shared" si="63"/>
        <v>2780</v>
      </c>
      <c r="M110" s="11">
        <f t="shared" si="63"/>
        <v>1320</v>
      </c>
      <c r="N110" s="11">
        <f t="shared" si="63"/>
        <v>6600</v>
      </c>
      <c r="O110" s="11">
        <f t="shared" si="63"/>
        <v>0</v>
      </c>
      <c r="P110" s="11">
        <f t="shared" si="63"/>
        <v>4280</v>
      </c>
      <c r="Q110" s="11">
        <f t="shared" si="63"/>
        <v>2320</v>
      </c>
      <c r="R110" s="11">
        <f t="shared" si="63"/>
        <v>980</v>
      </c>
      <c r="S110" s="11">
        <f t="shared" si="63"/>
        <v>0</v>
      </c>
      <c r="T110" s="11">
        <f t="shared" si="63"/>
        <v>900</v>
      </c>
      <c r="U110" s="11">
        <f t="shared" si="63"/>
        <v>80</v>
      </c>
      <c r="V110" s="11">
        <f t="shared" si="63"/>
        <v>3610</v>
      </c>
      <c r="W110" s="11">
        <f t="shared" si="63"/>
        <v>0</v>
      </c>
      <c r="X110" s="11">
        <f t="shared" si="63"/>
        <v>2530</v>
      </c>
      <c r="Y110" s="11">
        <f t="shared" si="63"/>
        <v>1080</v>
      </c>
      <c r="Z110" s="11">
        <f t="shared" si="63"/>
        <v>1080</v>
      </c>
      <c r="AA110" s="11">
        <f t="shared" si="63"/>
        <v>0</v>
      </c>
      <c r="AB110" s="11">
        <f t="shared" si="63"/>
        <v>1000</v>
      </c>
      <c r="AC110" s="11">
        <f t="shared" si="63"/>
        <v>80</v>
      </c>
      <c r="AD110" s="11">
        <f t="shared" si="63"/>
        <v>1080</v>
      </c>
      <c r="AE110" s="11">
        <f t="shared" si="63"/>
        <v>0</v>
      </c>
      <c r="AF110" s="11">
        <f t="shared" si="63"/>
        <v>1000</v>
      </c>
      <c r="AG110" s="11">
        <f t="shared" si="63"/>
        <v>80</v>
      </c>
      <c r="AH110" s="11">
        <f t="shared" si="63"/>
        <v>1000</v>
      </c>
      <c r="AI110" s="11">
        <f t="shared" si="63"/>
        <v>0</v>
      </c>
      <c r="AJ110" s="11">
        <f t="shared" si="63"/>
        <v>1000</v>
      </c>
      <c r="AK110" s="11">
        <f t="shared" si="63"/>
        <v>0</v>
      </c>
      <c r="AL110" s="10"/>
    </row>
    <row r="111" spans="1:38" ht="49.5">
      <c r="A111" s="5">
        <v>1</v>
      </c>
      <c r="B111" s="5" t="s">
        <v>74</v>
      </c>
      <c r="C111" s="5" t="s">
        <v>66</v>
      </c>
      <c r="D111" s="5"/>
      <c r="E111" s="5" t="s">
        <v>69</v>
      </c>
      <c r="F111" s="5" t="s">
        <v>70</v>
      </c>
      <c r="G111" s="5"/>
      <c r="H111" s="4" t="s">
        <v>13</v>
      </c>
      <c r="I111" s="4" t="s">
        <v>300</v>
      </c>
      <c r="J111" s="7">
        <f>SUM(K111:M111)</f>
        <v>1600</v>
      </c>
      <c r="K111" s="7"/>
      <c r="L111" s="7">
        <v>1280</v>
      </c>
      <c r="M111" s="7">
        <v>320</v>
      </c>
      <c r="N111" s="7">
        <f>SUM(O111:Q111)</f>
        <v>1600</v>
      </c>
      <c r="O111" s="7"/>
      <c r="P111" s="7">
        <v>1280</v>
      </c>
      <c r="Q111" s="7">
        <v>320</v>
      </c>
      <c r="R111" s="7">
        <f>SUM(S111:U111)</f>
        <v>480</v>
      </c>
      <c r="S111" s="7"/>
      <c r="T111" s="7">
        <v>400</v>
      </c>
      <c r="U111" s="7">
        <v>80</v>
      </c>
      <c r="V111" s="7">
        <f>SUM(W111:Y111)</f>
        <v>1110</v>
      </c>
      <c r="W111" s="7"/>
      <c r="X111" s="7">
        <v>1030</v>
      </c>
      <c r="Y111" s="7">
        <v>80</v>
      </c>
      <c r="Z111" s="7">
        <f>SUM(AA111:AC111)</f>
        <v>580</v>
      </c>
      <c r="AA111" s="7"/>
      <c r="AB111" s="7">
        <v>500</v>
      </c>
      <c r="AC111" s="7">
        <v>80</v>
      </c>
      <c r="AD111" s="7">
        <f>SUM(AE111:AG111)</f>
        <v>580</v>
      </c>
      <c r="AE111" s="7"/>
      <c r="AF111" s="7">
        <v>500</v>
      </c>
      <c r="AG111" s="7">
        <v>80</v>
      </c>
      <c r="AH111" s="7">
        <f>SUM(AI111:AK111)</f>
        <v>500</v>
      </c>
      <c r="AI111" s="7"/>
      <c r="AJ111" s="7">
        <v>500</v>
      </c>
      <c r="AK111" s="7"/>
      <c r="AL111" s="5"/>
    </row>
    <row r="112" spans="1:38" ht="49.5">
      <c r="A112" s="5">
        <v>2</v>
      </c>
      <c r="B112" s="5" t="s">
        <v>141</v>
      </c>
      <c r="C112" s="5" t="s">
        <v>66</v>
      </c>
      <c r="D112" s="5">
        <v>7957032</v>
      </c>
      <c r="E112" s="5" t="s">
        <v>89</v>
      </c>
      <c r="F112" s="5" t="s">
        <v>88</v>
      </c>
      <c r="G112" s="5"/>
      <c r="H112" s="4" t="s">
        <v>23</v>
      </c>
      <c r="I112" s="4" t="s">
        <v>301</v>
      </c>
      <c r="J112" s="7">
        <v>2500</v>
      </c>
      <c r="K112" s="7"/>
      <c r="L112" s="7">
        <v>1500</v>
      </c>
      <c r="M112" s="7">
        <v>1000</v>
      </c>
      <c r="N112" s="7">
        <f>SUM(O112:Q112)</f>
        <v>5000</v>
      </c>
      <c r="O112" s="7"/>
      <c r="P112" s="7">
        <v>3000</v>
      </c>
      <c r="Q112" s="7">
        <v>2000</v>
      </c>
      <c r="R112" s="7">
        <f>SUM(S112:U112)</f>
        <v>500</v>
      </c>
      <c r="S112" s="7"/>
      <c r="T112" s="7">
        <v>500</v>
      </c>
      <c r="U112" s="7"/>
      <c r="V112" s="7">
        <f>SUM(W112:Y112)</f>
        <v>2500</v>
      </c>
      <c r="W112" s="7"/>
      <c r="X112" s="7">
        <v>1500</v>
      </c>
      <c r="Y112" s="7">
        <v>1000</v>
      </c>
      <c r="Z112" s="7">
        <f>SUM(AA112:AC112)</f>
        <v>500</v>
      </c>
      <c r="AA112" s="7"/>
      <c r="AB112" s="7">
        <v>500</v>
      </c>
      <c r="AC112" s="7"/>
      <c r="AD112" s="7">
        <f>SUM(AE112:AG112)</f>
        <v>500</v>
      </c>
      <c r="AE112" s="7"/>
      <c r="AF112" s="7">
        <v>500</v>
      </c>
      <c r="AG112" s="7"/>
      <c r="AH112" s="7">
        <f>SUM(AI112:AK112)</f>
        <v>500</v>
      </c>
      <c r="AI112" s="7"/>
      <c r="AJ112" s="7">
        <v>500</v>
      </c>
      <c r="AK112" s="7"/>
      <c r="AL112" s="5"/>
    </row>
    <row r="113" spans="1:38" ht="16.5">
      <c r="A113" s="10" t="s">
        <v>152</v>
      </c>
      <c r="B113" s="10" t="s">
        <v>167</v>
      </c>
      <c r="C113" s="10"/>
      <c r="D113" s="10"/>
      <c r="E113" s="10"/>
      <c r="F113" s="10"/>
      <c r="G113" s="10"/>
      <c r="H113" s="19"/>
      <c r="I113" s="19"/>
      <c r="J113" s="11">
        <f>SUM(J114:J115)</f>
        <v>18000</v>
      </c>
      <c r="K113" s="11">
        <f t="shared" ref="K113:AJ113" si="64">SUM(K114:K115)</f>
        <v>0</v>
      </c>
      <c r="L113" s="11">
        <f t="shared" si="64"/>
        <v>18000</v>
      </c>
      <c r="M113" s="11">
        <f t="shared" si="64"/>
        <v>0</v>
      </c>
      <c r="N113" s="11">
        <f t="shared" si="64"/>
        <v>18000</v>
      </c>
      <c r="O113" s="11">
        <f t="shared" si="64"/>
        <v>0</v>
      </c>
      <c r="P113" s="11">
        <f t="shared" si="64"/>
        <v>18000</v>
      </c>
      <c r="Q113" s="11">
        <f t="shared" si="64"/>
        <v>0</v>
      </c>
      <c r="R113" s="11">
        <f t="shared" si="64"/>
        <v>1300</v>
      </c>
      <c r="S113" s="11">
        <f t="shared" si="64"/>
        <v>0</v>
      </c>
      <c r="T113" s="11">
        <f t="shared" si="64"/>
        <v>1300</v>
      </c>
      <c r="U113" s="11">
        <f t="shared" si="64"/>
        <v>0</v>
      </c>
      <c r="V113" s="11">
        <f t="shared" si="64"/>
        <v>300</v>
      </c>
      <c r="W113" s="11">
        <f t="shared" si="64"/>
        <v>0</v>
      </c>
      <c r="X113" s="11">
        <f t="shared" si="64"/>
        <v>300</v>
      </c>
      <c r="Y113" s="11">
        <f t="shared" si="64"/>
        <v>0</v>
      </c>
      <c r="Z113" s="11">
        <f t="shared" si="64"/>
        <v>3300</v>
      </c>
      <c r="AA113" s="11">
        <f t="shared" si="64"/>
        <v>0</v>
      </c>
      <c r="AB113" s="11">
        <f t="shared" si="64"/>
        <v>3300</v>
      </c>
      <c r="AC113" s="11">
        <f t="shared" si="64"/>
        <v>0</v>
      </c>
      <c r="AD113" s="11">
        <f t="shared" si="64"/>
        <v>300</v>
      </c>
      <c r="AE113" s="11">
        <f t="shared" si="64"/>
        <v>0</v>
      </c>
      <c r="AF113" s="11">
        <f t="shared" si="64"/>
        <v>300</v>
      </c>
      <c r="AG113" s="11">
        <f t="shared" si="64"/>
        <v>0</v>
      </c>
      <c r="AH113" s="11">
        <f t="shared" si="64"/>
        <v>1300</v>
      </c>
      <c r="AI113" s="11">
        <f t="shared" si="64"/>
        <v>0</v>
      </c>
      <c r="AJ113" s="11">
        <f t="shared" si="64"/>
        <v>1300</v>
      </c>
      <c r="AK113" s="11">
        <f t="shared" ref="AK113" si="65">SUM(AK115:AK115)</f>
        <v>0</v>
      </c>
      <c r="AL113" s="10"/>
    </row>
    <row r="114" spans="1:38" ht="49.5">
      <c r="A114" s="5">
        <v>1</v>
      </c>
      <c r="B114" s="5" t="s">
        <v>15</v>
      </c>
      <c r="C114" s="5" t="s">
        <v>16</v>
      </c>
      <c r="D114" s="5"/>
      <c r="E114" s="5" t="s">
        <v>6</v>
      </c>
      <c r="F114" s="5" t="s">
        <v>7</v>
      </c>
      <c r="G114" s="5"/>
      <c r="H114" s="4" t="s">
        <v>13</v>
      </c>
      <c r="I114" s="4" t="s">
        <v>302</v>
      </c>
      <c r="J114" s="7">
        <f>SUM(K114:M114)</f>
        <v>17000</v>
      </c>
      <c r="K114" s="7"/>
      <c r="L114" s="7">
        <v>17000</v>
      </c>
      <c r="M114" s="7"/>
      <c r="N114" s="7">
        <f>SUM(O114:Q114)</f>
        <v>17000</v>
      </c>
      <c r="O114" s="7"/>
      <c r="P114" s="7">
        <v>17000</v>
      </c>
      <c r="Q114" s="7"/>
      <c r="R114" s="7">
        <f>SUM(S114:U114)</f>
        <v>1000</v>
      </c>
      <c r="S114" s="7"/>
      <c r="T114" s="7">
        <v>1000</v>
      </c>
      <c r="U114" s="7"/>
      <c r="V114" s="7">
        <f>SUM(W114:Y114)</f>
        <v>0</v>
      </c>
      <c r="W114" s="7"/>
      <c r="X114" s="7"/>
      <c r="Y114" s="7"/>
      <c r="Z114" s="7">
        <f>SUM(AA114:AC114)</f>
        <v>3000</v>
      </c>
      <c r="AA114" s="7"/>
      <c r="AB114" s="7">
        <v>3000</v>
      </c>
      <c r="AC114" s="7"/>
      <c r="AD114" s="7">
        <f>SUM(AE114:AG114)</f>
        <v>0</v>
      </c>
      <c r="AE114" s="7"/>
      <c r="AF114" s="7"/>
      <c r="AG114" s="7"/>
      <c r="AH114" s="7">
        <f t="shared" ref="AH114" si="66">SUM(AI114:AK114)</f>
        <v>1000</v>
      </c>
      <c r="AI114" s="7"/>
      <c r="AJ114" s="7">
        <v>1000</v>
      </c>
      <c r="AK114" s="7"/>
      <c r="AL114" s="5"/>
    </row>
    <row r="115" spans="1:38" ht="49.5">
      <c r="A115" s="5">
        <v>2</v>
      </c>
      <c r="B115" s="5" t="s">
        <v>220</v>
      </c>
      <c r="C115" s="5"/>
      <c r="D115" s="5"/>
      <c r="E115" s="5" t="s">
        <v>221</v>
      </c>
      <c r="F115" s="5" t="s">
        <v>76</v>
      </c>
      <c r="G115" s="5"/>
      <c r="H115" s="4" t="s">
        <v>23</v>
      </c>
      <c r="I115" s="4" t="s">
        <v>265</v>
      </c>
      <c r="J115" s="7">
        <f>SUM(K115:M115)</f>
        <v>1000</v>
      </c>
      <c r="K115" s="7"/>
      <c r="L115" s="7">
        <v>1000</v>
      </c>
      <c r="M115" s="7"/>
      <c r="N115" s="7">
        <f>SUM(O115:Q115)</f>
        <v>1000</v>
      </c>
      <c r="O115" s="7"/>
      <c r="P115" s="7">
        <v>1000</v>
      </c>
      <c r="Q115" s="7"/>
      <c r="R115" s="7">
        <f>SUM(S115:U115)</f>
        <v>300</v>
      </c>
      <c r="S115" s="7"/>
      <c r="T115" s="7">
        <v>300</v>
      </c>
      <c r="U115" s="7"/>
      <c r="V115" s="7">
        <f>SUM(W115:Y115)</f>
        <v>300</v>
      </c>
      <c r="W115" s="7"/>
      <c r="X115" s="7">
        <v>300</v>
      </c>
      <c r="Y115" s="7"/>
      <c r="Z115" s="7">
        <f>SUM(AA115:AC115)</f>
        <v>300</v>
      </c>
      <c r="AA115" s="7"/>
      <c r="AB115" s="7">
        <v>300</v>
      </c>
      <c r="AC115" s="7"/>
      <c r="AD115" s="7">
        <f>SUM(AE115:AG115)</f>
        <v>300</v>
      </c>
      <c r="AE115" s="7"/>
      <c r="AF115" s="7">
        <v>300</v>
      </c>
      <c r="AG115" s="7"/>
      <c r="AH115" s="7">
        <f>SUM(AI115:AK115)</f>
        <v>300</v>
      </c>
      <c r="AI115" s="7"/>
      <c r="AJ115" s="7">
        <v>300</v>
      </c>
      <c r="AK115" s="7"/>
      <c r="AL115" s="5"/>
    </row>
    <row r="116" spans="1:38" ht="16.5">
      <c r="A116" s="10" t="s">
        <v>169</v>
      </c>
      <c r="B116" s="10" t="s">
        <v>168</v>
      </c>
      <c r="C116" s="10"/>
      <c r="D116" s="10"/>
      <c r="E116" s="10"/>
      <c r="F116" s="10"/>
      <c r="G116" s="10"/>
      <c r="H116" s="19"/>
      <c r="I116" s="19"/>
      <c r="J116" s="11">
        <f t="shared" ref="J116:AK116" si="67">SUM(J117:J117)</f>
        <v>9500</v>
      </c>
      <c r="K116" s="11">
        <f t="shared" si="67"/>
        <v>0</v>
      </c>
      <c r="L116" s="11">
        <f t="shared" si="67"/>
        <v>9500</v>
      </c>
      <c r="M116" s="11">
        <f t="shared" si="67"/>
        <v>0</v>
      </c>
      <c r="N116" s="11">
        <f t="shared" si="67"/>
        <v>9500</v>
      </c>
      <c r="O116" s="11">
        <f t="shared" si="67"/>
        <v>0</v>
      </c>
      <c r="P116" s="11">
        <f t="shared" si="67"/>
        <v>9500</v>
      </c>
      <c r="Q116" s="11">
        <f t="shared" si="67"/>
        <v>0</v>
      </c>
      <c r="R116" s="11">
        <f t="shared" si="67"/>
        <v>0</v>
      </c>
      <c r="S116" s="11">
        <f t="shared" si="67"/>
        <v>0</v>
      </c>
      <c r="T116" s="11">
        <f t="shared" si="67"/>
        <v>0</v>
      </c>
      <c r="U116" s="11">
        <f t="shared" si="67"/>
        <v>0</v>
      </c>
      <c r="V116" s="11">
        <f t="shared" si="67"/>
        <v>0</v>
      </c>
      <c r="W116" s="11">
        <f t="shared" si="67"/>
        <v>0</v>
      </c>
      <c r="X116" s="11">
        <f t="shared" si="67"/>
        <v>0</v>
      </c>
      <c r="Y116" s="11">
        <f t="shared" si="67"/>
        <v>0</v>
      </c>
      <c r="Z116" s="11">
        <f t="shared" si="67"/>
        <v>0</v>
      </c>
      <c r="AA116" s="11">
        <f t="shared" si="67"/>
        <v>0</v>
      </c>
      <c r="AB116" s="11">
        <f t="shared" si="67"/>
        <v>0</v>
      </c>
      <c r="AC116" s="11">
        <f t="shared" si="67"/>
        <v>0</v>
      </c>
      <c r="AD116" s="11">
        <f t="shared" si="67"/>
        <v>0</v>
      </c>
      <c r="AE116" s="11">
        <f t="shared" si="67"/>
        <v>0</v>
      </c>
      <c r="AF116" s="11">
        <f t="shared" si="67"/>
        <v>0</v>
      </c>
      <c r="AG116" s="11">
        <f t="shared" si="67"/>
        <v>0</v>
      </c>
      <c r="AH116" s="11">
        <f t="shared" si="67"/>
        <v>1000</v>
      </c>
      <c r="AI116" s="11">
        <f t="shared" si="67"/>
        <v>0</v>
      </c>
      <c r="AJ116" s="11">
        <f t="shared" si="67"/>
        <v>1000</v>
      </c>
      <c r="AK116" s="11">
        <f t="shared" si="67"/>
        <v>0</v>
      </c>
      <c r="AL116" s="10"/>
    </row>
    <row r="117" spans="1:38" ht="49.5">
      <c r="A117" s="5">
        <v>1</v>
      </c>
      <c r="B117" s="5" t="s">
        <v>78</v>
      </c>
      <c r="C117" s="5" t="s">
        <v>79</v>
      </c>
      <c r="D117" s="5"/>
      <c r="E117" s="5" t="s">
        <v>75</v>
      </c>
      <c r="F117" s="5" t="s">
        <v>76</v>
      </c>
      <c r="G117" s="5"/>
      <c r="H117" s="4" t="s">
        <v>23</v>
      </c>
      <c r="I117" s="4" t="s">
        <v>80</v>
      </c>
      <c r="J117" s="7">
        <f>SUM(K117:M117)</f>
        <v>9500</v>
      </c>
      <c r="K117" s="7"/>
      <c r="L117" s="7">
        <v>9500</v>
      </c>
      <c r="M117" s="7"/>
      <c r="N117" s="7">
        <f>SUM(O117:Q117)</f>
        <v>9500</v>
      </c>
      <c r="O117" s="7"/>
      <c r="P117" s="7">
        <v>9500</v>
      </c>
      <c r="Q117" s="7"/>
      <c r="R117" s="7">
        <f>SUM(S117:U117)</f>
        <v>0</v>
      </c>
      <c r="S117" s="7"/>
      <c r="T117" s="7"/>
      <c r="U117" s="7"/>
      <c r="V117" s="7">
        <f>SUM(W117:Y117)</f>
        <v>0</v>
      </c>
      <c r="W117" s="7"/>
      <c r="X117" s="7"/>
      <c r="Y117" s="7"/>
      <c r="Z117" s="7">
        <f>SUM(AA117:AC117)</f>
        <v>0</v>
      </c>
      <c r="AA117" s="7"/>
      <c r="AB117" s="7"/>
      <c r="AC117" s="7"/>
      <c r="AD117" s="7">
        <f>SUM(AE117:AG117)</f>
        <v>0</v>
      </c>
      <c r="AE117" s="7"/>
      <c r="AF117" s="7"/>
      <c r="AG117" s="7"/>
      <c r="AH117" s="7">
        <f>SUM(AI117:AK117)</f>
        <v>1000</v>
      </c>
      <c r="AI117" s="7"/>
      <c r="AJ117" s="7">
        <v>1000</v>
      </c>
      <c r="AK117" s="7"/>
      <c r="AL117" s="5"/>
    </row>
    <row r="118" spans="1:38" ht="16.5">
      <c r="A118" s="10" t="s">
        <v>67</v>
      </c>
      <c r="B118" s="10" t="s">
        <v>172</v>
      </c>
      <c r="C118" s="10"/>
      <c r="D118" s="10"/>
      <c r="E118" s="10"/>
      <c r="F118" s="10"/>
      <c r="G118" s="10"/>
      <c r="H118" s="19"/>
      <c r="I118" s="19"/>
      <c r="J118" s="11">
        <f>J119+J121</f>
        <v>12000</v>
      </c>
      <c r="K118" s="11">
        <f t="shared" ref="K118:AK118" si="68">K119+K121</f>
        <v>0</v>
      </c>
      <c r="L118" s="11">
        <f t="shared" si="68"/>
        <v>12000</v>
      </c>
      <c r="M118" s="11">
        <f t="shared" si="68"/>
        <v>0</v>
      </c>
      <c r="N118" s="11">
        <f t="shared" si="68"/>
        <v>12000</v>
      </c>
      <c r="O118" s="11">
        <f t="shared" si="68"/>
        <v>0</v>
      </c>
      <c r="P118" s="11">
        <f t="shared" si="68"/>
        <v>12000</v>
      </c>
      <c r="Q118" s="11">
        <f t="shared" si="68"/>
        <v>0</v>
      </c>
      <c r="R118" s="11">
        <f t="shared" si="68"/>
        <v>1500</v>
      </c>
      <c r="S118" s="11">
        <f t="shared" si="68"/>
        <v>0</v>
      </c>
      <c r="T118" s="11">
        <f t="shared" si="68"/>
        <v>1500</v>
      </c>
      <c r="U118" s="11">
        <f t="shared" si="68"/>
        <v>0</v>
      </c>
      <c r="V118" s="11">
        <f t="shared" si="68"/>
        <v>7800</v>
      </c>
      <c r="W118" s="11">
        <f t="shared" si="68"/>
        <v>0</v>
      </c>
      <c r="X118" s="11">
        <f t="shared" si="68"/>
        <v>7800</v>
      </c>
      <c r="Y118" s="11">
        <f t="shared" si="68"/>
        <v>0</v>
      </c>
      <c r="Z118" s="11">
        <f t="shared" si="68"/>
        <v>3500</v>
      </c>
      <c r="AA118" s="11">
        <f t="shared" si="68"/>
        <v>0</v>
      </c>
      <c r="AB118" s="11">
        <f t="shared" si="68"/>
        <v>3500</v>
      </c>
      <c r="AC118" s="11">
        <f t="shared" si="68"/>
        <v>0</v>
      </c>
      <c r="AD118" s="11">
        <f t="shared" si="68"/>
        <v>3500</v>
      </c>
      <c r="AE118" s="11">
        <f t="shared" si="68"/>
        <v>0</v>
      </c>
      <c r="AF118" s="11">
        <f t="shared" si="68"/>
        <v>3500</v>
      </c>
      <c r="AG118" s="11">
        <f t="shared" si="68"/>
        <v>0</v>
      </c>
      <c r="AH118" s="11">
        <f t="shared" si="68"/>
        <v>1000</v>
      </c>
      <c r="AI118" s="11">
        <f t="shared" si="68"/>
        <v>0</v>
      </c>
      <c r="AJ118" s="11">
        <f t="shared" si="68"/>
        <v>1000</v>
      </c>
      <c r="AK118" s="11">
        <f t="shared" si="68"/>
        <v>0</v>
      </c>
      <c r="AL118" s="10"/>
    </row>
    <row r="119" spans="1:38" ht="33">
      <c r="A119" s="10" t="s">
        <v>150</v>
      </c>
      <c r="B119" s="10" t="s">
        <v>165</v>
      </c>
      <c r="C119" s="10"/>
      <c r="D119" s="10"/>
      <c r="E119" s="10"/>
      <c r="F119" s="10"/>
      <c r="G119" s="10"/>
      <c r="H119" s="19"/>
      <c r="I119" s="19"/>
      <c r="J119" s="11">
        <f t="shared" ref="J119:AK119" si="69">SUM(J120:J120)</f>
        <v>3500</v>
      </c>
      <c r="K119" s="11">
        <f t="shared" si="69"/>
        <v>0</v>
      </c>
      <c r="L119" s="11">
        <f t="shared" si="69"/>
        <v>3500</v>
      </c>
      <c r="M119" s="11">
        <f t="shared" si="69"/>
        <v>0</v>
      </c>
      <c r="N119" s="11">
        <f t="shared" si="69"/>
        <v>3500</v>
      </c>
      <c r="O119" s="11">
        <f t="shared" si="69"/>
        <v>0</v>
      </c>
      <c r="P119" s="11">
        <f t="shared" si="69"/>
        <v>3500</v>
      </c>
      <c r="Q119" s="11">
        <f t="shared" si="69"/>
        <v>0</v>
      </c>
      <c r="R119" s="11">
        <f t="shared" si="69"/>
        <v>500</v>
      </c>
      <c r="S119" s="11">
        <f t="shared" si="69"/>
        <v>0</v>
      </c>
      <c r="T119" s="11">
        <f t="shared" si="69"/>
        <v>500</v>
      </c>
      <c r="U119" s="11">
        <f t="shared" si="69"/>
        <v>0</v>
      </c>
      <c r="V119" s="11">
        <f t="shared" si="69"/>
        <v>3500</v>
      </c>
      <c r="W119" s="11">
        <f t="shared" si="69"/>
        <v>0</v>
      </c>
      <c r="X119" s="11">
        <f t="shared" si="69"/>
        <v>3500</v>
      </c>
      <c r="Y119" s="11">
        <f t="shared" si="69"/>
        <v>0</v>
      </c>
      <c r="Z119" s="11">
        <f t="shared" si="69"/>
        <v>2500</v>
      </c>
      <c r="AA119" s="11">
        <f t="shared" si="69"/>
        <v>0</v>
      </c>
      <c r="AB119" s="11">
        <f t="shared" si="69"/>
        <v>2500</v>
      </c>
      <c r="AC119" s="11">
        <f t="shared" si="69"/>
        <v>0</v>
      </c>
      <c r="AD119" s="11">
        <f t="shared" si="69"/>
        <v>2500</v>
      </c>
      <c r="AE119" s="11">
        <f t="shared" si="69"/>
        <v>0</v>
      </c>
      <c r="AF119" s="11">
        <f t="shared" si="69"/>
        <v>2500</v>
      </c>
      <c r="AG119" s="11">
        <f t="shared" si="69"/>
        <v>0</v>
      </c>
      <c r="AH119" s="11">
        <f t="shared" si="69"/>
        <v>1000</v>
      </c>
      <c r="AI119" s="11">
        <f t="shared" si="69"/>
        <v>0</v>
      </c>
      <c r="AJ119" s="11">
        <f t="shared" si="69"/>
        <v>1000</v>
      </c>
      <c r="AK119" s="11">
        <f t="shared" si="69"/>
        <v>0</v>
      </c>
      <c r="AL119" s="10"/>
    </row>
    <row r="120" spans="1:38" ht="49.5">
      <c r="A120" s="5">
        <v>1</v>
      </c>
      <c r="B120" s="5" t="s">
        <v>138</v>
      </c>
      <c r="C120" s="5" t="s">
        <v>17</v>
      </c>
      <c r="D120" s="5"/>
      <c r="E120" s="5" t="s">
        <v>139</v>
      </c>
      <c r="F120" s="5" t="s">
        <v>50</v>
      </c>
      <c r="G120" s="5"/>
      <c r="H120" s="4" t="s">
        <v>23</v>
      </c>
      <c r="I120" s="4" t="s">
        <v>235</v>
      </c>
      <c r="J120" s="7">
        <f>SUM(K120:M120)</f>
        <v>3500</v>
      </c>
      <c r="K120" s="7"/>
      <c r="L120" s="7">
        <v>3500</v>
      </c>
      <c r="M120" s="7"/>
      <c r="N120" s="7">
        <f>SUM(O120:Q120)</f>
        <v>3500</v>
      </c>
      <c r="O120" s="7"/>
      <c r="P120" s="7">
        <v>3500</v>
      </c>
      <c r="Q120" s="7"/>
      <c r="R120" s="7">
        <f>SUM(S120:U120)</f>
        <v>500</v>
      </c>
      <c r="S120" s="7"/>
      <c r="T120" s="7">
        <v>500</v>
      </c>
      <c r="U120" s="7"/>
      <c r="V120" s="7">
        <f>SUM(W120:Y120)</f>
        <v>3500</v>
      </c>
      <c r="W120" s="7"/>
      <c r="X120" s="7">
        <v>3500</v>
      </c>
      <c r="Y120" s="7"/>
      <c r="Z120" s="7">
        <f>SUM(AA120:AC120)</f>
        <v>2500</v>
      </c>
      <c r="AA120" s="7"/>
      <c r="AB120" s="7">
        <v>2500</v>
      </c>
      <c r="AC120" s="7"/>
      <c r="AD120" s="7">
        <f>SUM(AE120:AG120)</f>
        <v>2500</v>
      </c>
      <c r="AE120" s="7"/>
      <c r="AF120" s="7">
        <v>2500</v>
      </c>
      <c r="AG120" s="7"/>
      <c r="AH120" s="7">
        <f>SUM(AI120:AK120)</f>
        <v>1000</v>
      </c>
      <c r="AI120" s="7"/>
      <c r="AJ120" s="7">
        <v>1000</v>
      </c>
      <c r="AK120" s="7"/>
      <c r="AL120" s="5"/>
    </row>
    <row r="121" spans="1:38" ht="16.5" hidden="1">
      <c r="A121" s="10" t="s">
        <v>151</v>
      </c>
      <c r="B121" s="10" t="s">
        <v>166</v>
      </c>
      <c r="C121" s="10"/>
      <c r="D121" s="10"/>
      <c r="E121" s="10"/>
      <c r="F121" s="10"/>
      <c r="G121" s="10"/>
      <c r="H121" s="19"/>
      <c r="I121" s="19"/>
      <c r="J121" s="11">
        <f t="shared" ref="J121:AK121" si="70">SUM(J122:J122)</f>
        <v>8500</v>
      </c>
      <c r="K121" s="11">
        <f t="shared" si="70"/>
        <v>0</v>
      </c>
      <c r="L121" s="11">
        <f t="shared" si="70"/>
        <v>8500</v>
      </c>
      <c r="M121" s="11">
        <f t="shared" si="70"/>
        <v>0</v>
      </c>
      <c r="N121" s="11">
        <f t="shared" si="70"/>
        <v>8500</v>
      </c>
      <c r="O121" s="11">
        <f t="shared" si="70"/>
        <v>0</v>
      </c>
      <c r="P121" s="11">
        <f t="shared" si="70"/>
        <v>8500</v>
      </c>
      <c r="Q121" s="11">
        <f t="shared" si="70"/>
        <v>0</v>
      </c>
      <c r="R121" s="11">
        <f t="shared" si="70"/>
        <v>1000</v>
      </c>
      <c r="S121" s="11">
        <f t="shared" si="70"/>
        <v>0</v>
      </c>
      <c r="T121" s="11">
        <f t="shared" si="70"/>
        <v>1000</v>
      </c>
      <c r="U121" s="11">
        <f t="shared" si="70"/>
        <v>0</v>
      </c>
      <c r="V121" s="11">
        <f t="shared" si="70"/>
        <v>4300</v>
      </c>
      <c r="W121" s="11">
        <f t="shared" si="70"/>
        <v>0</v>
      </c>
      <c r="X121" s="11">
        <f t="shared" si="70"/>
        <v>4300</v>
      </c>
      <c r="Y121" s="11">
        <f t="shared" si="70"/>
        <v>0</v>
      </c>
      <c r="Z121" s="11">
        <f t="shared" si="70"/>
        <v>1000</v>
      </c>
      <c r="AA121" s="11">
        <f t="shared" si="70"/>
        <v>0</v>
      </c>
      <c r="AB121" s="11">
        <f t="shared" si="70"/>
        <v>1000</v>
      </c>
      <c r="AC121" s="11">
        <f t="shared" si="70"/>
        <v>0</v>
      </c>
      <c r="AD121" s="11">
        <f t="shared" si="70"/>
        <v>1000</v>
      </c>
      <c r="AE121" s="11">
        <f t="shared" si="70"/>
        <v>0</v>
      </c>
      <c r="AF121" s="11">
        <f t="shared" si="70"/>
        <v>1000</v>
      </c>
      <c r="AG121" s="11">
        <f t="shared" si="70"/>
        <v>0</v>
      </c>
      <c r="AH121" s="11">
        <f t="shared" si="70"/>
        <v>0</v>
      </c>
      <c r="AI121" s="11">
        <f t="shared" si="70"/>
        <v>0</v>
      </c>
      <c r="AJ121" s="11">
        <f t="shared" si="70"/>
        <v>0</v>
      </c>
      <c r="AK121" s="11">
        <f t="shared" si="70"/>
        <v>0</v>
      </c>
      <c r="AL121" s="10"/>
    </row>
    <row r="122" spans="1:38" ht="49.5" hidden="1">
      <c r="A122" s="5">
        <v>1</v>
      </c>
      <c r="B122" s="5" t="s">
        <v>47</v>
      </c>
      <c r="C122" s="5" t="s">
        <v>48</v>
      </c>
      <c r="D122" s="5"/>
      <c r="E122" s="5" t="s">
        <v>49</v>
      </c>
      <c r="F122" s="5" t="s">
        <v>50</v>
      </c>
      <c r="G122" s="5"/>
      <c r="H122" s="4" t="s">
        <v>13</v>
      </c>
      <c r="I122" s="4" t="s">
        <v>303</v>
      </c>
      <c r="J122" s="7">
        <f>SUM(K122:M122)</f>
        <v>8500</v>
      </c>
      <c r="K122" s="7"/>
      <c r="L122" s="7">
        <v>8500</v>
      </c>
      <c r="M122" s="7"/>
      <c r="N122" s="7">
        <f>SUM(O122:Q122)</f>
        <v>8500</v>
      </c>
      <c r="O122" s="7"/>
      <c r="P122" s="7">
        <v>8500</v>
      </c>
      <c r="Q122" s="7"/>
      <c r="R122" s="7">
        <f>SUM(S122:U122)</f>
        <v>1000</v>
      </c>
      <c r="S122" s="7"/>
      <c r="T122" s="7">
        <v>1000</v>
      </c>
      <c r="U122" s="7"/>
      <c r="V122" s="7">
        <f>SUM(W122:Y122)</f>
        <v>4300</v>
      </c>
      <c r="W122" s="7"/>
      <c r="X122" s="7">
        <v>4300</v>
      </c>
      <c r="Y122" s="7"/>
      <c r="Z122" s="7">
        <f>SUM(AA122:AC122)</f>
        <v>1000</v>
      </c>
      <c r="AA122" s="7"/>
      <c r="AB122" s="7">
        <v>1000</v>
      </c>
      <c r="AC122" s="7"/>
      <c r="AD122" s="7">
        <f>SUM(AE122:AG122)</f>
        <v>1000</v>
      </c>
      <c r="AE122" s="7"/>
      <c r="AF122" s="7">
        <v>1000</v>
      </c>
      <c r="AG122" s="7"/>
      <c r="AH122" s="7">
        <f>SUM(AI122:AK122)</f>
        <v>0</v>
      </c>
      <c r="AI122" s="7"/>
      <c r="AJ122" s="7">
        <v>0</v>
      </c>
      <c r="AK122" s="7"/>
      <c r="AL122" s="5"/>
    </row>
    <row r="123" spans="1:38" ht="16.5">
      <c r="A123" s="10" t="s">
        <v>68</v>
      </c>
      <c r="B123" s="10" t="s">
        <v>173</v>
      </c>
      <c r="C123" s="10"/>
      <c r="D123" s="10"/>
      <c r="E123" s="10"/>
      <c r="F123" s="10"/>
      <c r="G123" s="10"/>
      <c r="H123" s="19"/>
      <c r="I123" s="19"/>
      <c r="J123" s="11">
        <f t="shared" ref="J123:AK123" si="71">J124+J126</f>
        <v>9500</v>
      </c>
      <c r="K123" s="11">
        <f t="shared" si="71"/>
        <v>0</v>
      </c>
      <c r="L123" s="11">
        <f t="shared" si="71"/>
        <v>3500</v>
      </c>
      <c r="M123" s="11">
        <f t="shared" si="71"/>
        <v>0</v>
      </c>
      <c r="N123" s="11">
        <f t="shared" si="71"/>
        <v>3500</v>
      </c>
      <c r="O123" s="11">
        <f t="shared" si="71"/>
        <v>0</v>
      </c>
      <c r="P123" s="11">
        <f t="shared" si="71"/>
        <v>3500</v>
      </c>
      <c r="Q123" s="11">
        <f t="shared" si="71"/>
        <v>0</v>
      </c>
      <c r="R123" s="11">
        <f t="shared" si="71"/>
        <v>500</v>
      </c>
      <c r="S123" s="11">
        <f t="shared" si="71"/>
        <v>0</v>
      </c>
      <c r="T123" s="11">
        <f t="shared" si="71"/>
        <v>500</v>
      </c>
      <c r="U123" s="11">
        <f t="shared" si="71"/>
        <v>0</v>
      </c>
      <c r="V123" s="11">
        <f t="shared" si="71"/>
        <v>1500</v>
      </c>
      <c r="W123" s="11">
        <f t="shared" si="71"/>
        <v>0</v>
      </c>
      <c r="X123" s="11">
        <f t="shared" si="71"/>
        <v>1500</v>
      </c>
      <c r="Y123" s="11">
        <f t="shared" si="71"/>
        <v>0</v>
      </c>
      <c r="Z123" s="11">
        <f t="shared" si="71"/>
        <v>1500</v>
      </c>
      <c r="AA123" s="11">
        <f t="shared" si="71"/>
        <v>0</v>
      </c>
      <c r="AB123" s="11">
        <f t="shared" si="71"/>
        <v>1500</v>
      </c>
      <c r="AC123" s="11">
        <f t="shared" si="71"/>
        <v>0</v>
      </c>
      <c r="AD123" s="11">
        <f t="shared" si="71"/>
        <v>1500</v>
      </c>
      <c r="AE123" s="11">
        <f t="shared" si="71"/>
        <v>0</v>
      </c>
      <c r="AF123" s="11">
        <f t="shared" si="71"/>
        <v>1500</v>
      </c>
      <c r="AG123" s="11">
        <f t="shared" si="71"/>
        <v>0</v>
      </c>
      <c r="AH123" s="11">
        <f t="shared" si="71"/>
        <v>7500</v>
      </c>
      <c r="AI123" s="11">
        <f t="shared" si="71"/>
        <v>0</v>
      </c>
      <c r="AJ123" s="11">
        <f t="shared" si="71"/>
        <v>7500</v>
      </c>
      <c r="AK123" s="11">
        <f t="shared" si="71"/>
        <v>0</v>
      </c>
      <c r="AL123" s="10"/>
    </row>
    <row r="124" spans="1:38" ht="16.5">
      <c r="A124" s="10" t="s">
        <v>150</v>
      </c>
      <c r="B124" s="10" t="s">
        <v>166</v>
      </c>
      <c r="C124" s="10"/>
      <c r="D124" s="10"/>
      <c r="E124" s="10"/>
      <c r="F124" s="10"/>
      <c r="G124" s="10"/>
      <c r="H124" s="19"/>
      <c r="I124" s="19"/>
      <c r="J124" s="11">
        <f t="shared" ref="J124:AK124" si="72">SUM(J125:J125)</f>
        <v>3500</v>
      </c>
      <c r="K124" s="11">
        <f t="shared" si="72"/>
        <v>0</v>
      </c>
      <c r="L124" s="11">
        <f t="shared" si="72"/>
        <v>3500</v>
      </c>
      <c r="M124" s="11">
        <f t="shared" si="72"/>
        <v>0</v>
      </c>
      <c r="N124" s="11">
        <f t="shared" si="72"/>
        <v>3500</v>
      </c>
      <c r="O124" s="11">
        <f t="shared" si="72"/>
        <v>0</v>
      </c>
      <c r="P124" s="11">
        <f t="shared" si="72"/>
        <v>3500</v>
      </c>
      <c r="Q124" s="11">
        <f t="shared" si="72"/>
        <v>0</v>
      </c>
      <c r="R124" s="11">
        <f t="shared" si="72"/>
        <v>500</v>
      </c>
      <c r="S124" s="11">
        <f t="shared" si="72"/>
        <v>0</v>
      </c>
      <c r="T124" s="11">
        <f t="shared" si="72"/>
        <v>500</v>
      </c>
      <c r="U124" s="11">
        <f t="shared" si="72"/>
        <v>0</v>
      </c>
      <c r="V124" s="11">
        <f t="shared" si="72"/>
        <v>1500</v>
      </c>
      <c r="W124" s="11">
        <f t="shared" si="72"/>
        <v>0</v>
      </c>
      <c r="X124" s="11">
        <f t="shared" si="72"/>
        <v>1500</v>
      </c>
      <c r="Y124" s="11">
        <f t="shared" si="72"/>
        <v>0</v>
      </c>
      <c r="Z124" s="11">
        <f t="shared" si="72"/>
        <v>1500</v>
      </c>
      <c r="AA124" s="11">
        <f t="shared" si="72"/>
        <v>0</v>
      </c>
      <c r="AB124" s="11">
        <f t="shared" si="72"/>
        <v>1500</v>
      </c>
      <c r="AC124" s="11">
        <f t="shared" si="72"/>
        <v>0</v>
      </c>
      <c r="AD124" s="11">
        <f t="shared" si="72"/>
        <v>1500</v>
      </c>
      <c r="AE124" s="11">
        <f t="shared" si="72"/>
        <v>0</v>
      </c>
      <c r="AF124" s="11">
        <f t="shared" si="72"/>
        <v>1500</v>
      </c>
      <c r="AG124" s="11">
        <f t="shared" si="72"/>
        <v>0</v>
      </c>
      <c r="AH124" s="11">
        <f t="shared" si="72"/>
        <v>1500</v>
      </c>
      <c r="AI124" s="11">
        <f t="shared" si="72"/>
        <v>0</v>
      </c>
      <c r="AJ124" s="11">
        <f t="shared" si="72"/>
        <v>1500</v>
      </c>
      <c r="AK124" s="11">
        <f t="shared" si="72"/>
        <v>0</v>
      </c>
      <c r="AL124" s="10"/>
    </row>
    <row r="125" spans="1:38" ht="49.5">
      <c r="A125" s="5">
        <v>1</v>
      </c>
      <c r="B125" s="5" t="s">
        <v>20</v>
      </c>
      <c r="C125" s="5" t="s">
        <v>19</v>
      </c>
      <c r="D125" s="5"/>
      <c r="E125" s="5" t="s">
        <v>6</v>
      </c>
      <c r="F125" s="5" t="s">
        <v>18</v>
      </c>
      <c r="G125" s="5"/>
      <c r="H125" s="4" t="s">
        <v>13</v>
      </c>
      <c r="I125" s="4" t="s">
        <v>304</v>
      </c>
      <c r="J125" s="7">
        <f>SUM(K125:M125)</f>
        <v>3500</v>
      </c>
      <c r="K125" s="7"/>
      <c r="L125" s="7">
        <v>3500</v>
      </c>
      <c r="M125" s="7"/>
      <c r="N125" s="7">
        <f>SUM(O125:Q125)</f>
        <v>3500</v>
      </c>
      <c r="O125" s="7"/>
      <c r="P125" s="7">
        <v>3500</v>
      </c>
      <c r="Q125" s="7"/>
      <c r="R125" s="7">
        <f>SUM(S125:U125)</f>
        <v>500</v>
      </c>
      <c r="S125" s="7"/>
      <c r="T125" s="7">
        <v>500</v>
      </c>
      <c r="U125" s="7"/>
      <c r="V125" s="7">
        <f>SUM(W125:Y125)</f>
        <v>1500</v>
      </c>
      <c r="W125" s="7"/>
      <c r="X125" s="7">
        <v>1500</v>
      </c>
      <c r="Y125" s="7"/>
      <c r="Z125" s="7">
        <f>SUM(AA125:AC125)</f>
        <v>1500</v>
      </c>
      <c r="AA125" s="7"/>
      <c r="AB125" s="7">
        <v>1500</v>
      </c>
      <c r="AC125" s="7"/>
      <c r="AD125" s="7">
        <f>SUM(AE125:AG125)</f>
        <v>1500</v>
      </c>
      <c r="AE125" s="7"/>
      <c r="AF125" s="7">
        <v>1500</v>
      </c>
      <c r="AG125" s="7"/>
      <c r="AH125" s="7">
        <f>SUM(AI125:AK125)</f>
        <v>1500</v>
      </c>
      <c r="AI125" s="7"/>
      <c r="AJ125" s="7">
        <v>1500</v>
      </c>
      <c r="AK125" s="7"/>
      <c r="AL125" s="5"/>
    </row>
    <row r="126" spans="1:38" ht="16.5">
      <c r="A126" s="10" t="s">
        <v>151</v>
      </c>
      <c r="B126" s="10" t="s">
        <v>168</v>
      </c>
      <c r="C126" s="10"/>
      <c r="D126" s="10"/>
      <c r="E126" s="10"/>
      <c r="F126" s="10"/>
      <c r="G126" s="10"/>
      <c r="H126" s="19"/>
      <c r="I126" s="19"/>
      <c r="J126" s="11">
        <f>SUM(J127:J128)</f>
        <v>6000</v>
      </c>
      <c r="K126" s="11">
        <f t="shared" ref="K126:AK126" si="73">SUM(K127:K128)</f>
        <v>0</v>
      </c>
      <c r="L126" s="11">
        <f t="shared" si="73"/>
        <v>0</v>
      </c>
      <c r="M126" s="11">
        <f t="shared" si="73"/>
        <v>0</v>
      </c>
      <c r="N126" s="11">
        <f t="shared" si="73"/>
        <v>0</v>
      </c>
      <c r="O126" s="11">
        <f t="shared" si="73"/>
        <v>0</v>
      </c>
      <c r="P126" s="11">
        <f t="shared" si="73"/>
        <v>0</v>
      </c>
      <c r="Q126" s="11">
        <f t="shared" si="73"/>
        <v>0</v>
      </c>
      <c r="R126" s="11">
        <f t="shared" si="73"/>
        <v>0</v>
      </c>
      <c r="S126" s="11">
        <f t="shared" si="73"/>
        <v>0</v>
      </c>
      <c r="T126" s="11">
        <f t="shared" si="73"/>
        <v>0</v>
      </c>
      <c r="U126" s="11">
        <f t="shared" si="73"/>
        <v>0</v>
      </c>
      <c r="V126" s="11">
        <f t="shared" si="73"/>
        <v>0</v>
      </c>
      <c r="W126" s="11">
        <f t="shared" si="73"/>
        <v>0</v>
      </c>
      <c r="X126" s="11">
        <f t="shared" si="73"/>
        <v>0</v>
      </c>
      <c r="Y126" s="11">
        <f t="shared" si="73"/>
        <v>0</v>
      </c>
      <c r="Z126" s="11">
        <f t="shared" si="73"/>
        <v>0</v>
      </c>
      <c r="AA126" s="11">
        <f t="shared" si="73"/>
        <v>0</v>
      </c>
      <c r="AB126" s="11">
        <f t="shared" si="73"/>
        <v>0</v>
      </c>
      <c r="AC126" s="11">
        <f t="shared" si="73"/>
        <v>0</v>
      </c>
      <c r="AD126" s="11">
        <f t="shared" si="73"/>
        <v>0</v>
      </c>
      <c r="AE126" s="11">
        <f t="shared" si="73"/>
        <v>0</v>
      </c>
      <c r="AF126" s="11">
        <f t="shared" si="73"/>
        <v>0</v>
      </c>
      <c r="AG126" s="11">
        <f t="shared" si="73"/>
        <v>0</v>
      </c>
      <c r="AH126" s="11">
        <f t="shared" si="73"/>
        <v>6000</v>
      </c>
      <c r="AI126" s="11">
        <f t="shared" si="73"/>
        <v>0</v>
      </c>
      <c r="AJ126" s="11">
        <f t="shared" si="73"/>
        <v>6000</v>
      </c>
      <c r="AK126" s="11">
        <f t="shared" si="73"/>
        <v>0</v>
      </c>
      <c r="AL126" s="10"/>
    </row>
    <row r="127" spans="1:38" ht="33">
      <c r="A127" s="5">
        <v>1</v>
      </c>
      <c r="B127" s="5" t="s">
        <v>222</v>
      </c>
      <c r="C127" s="5"/>
      <c r="D127" s="5"/>
      <c r="E127" s="5" t="s">
        <v>197</v>
      </c>
      <c r="F127" s="5" t="s">
        <v>7</v>
      </c>
      <c r="G127" s="5"/>
      <c r="H127" s="4"/>
      <c r="I127" s="4"/>
      <c r="J127" s="7">
        <v>3000</v>
      </c>
      <c r="K127" s="7"/>
      <c r="L127" s="7"/>
      <c r="M127" s="7"/>
      <c r="N127" s="7">
        <f>SUM(O127:Q127)</f>
        <v>0</v>
      </c>
      <c r="O127" s="7"/>
      <c r="P127" s="7"/>
      <c r="Q127" s="7"/>
      <c r="R127" s="7">
        <f>SUM(S127:U127)</f>
        <v>0</v>
      </c>
      <c r="S127" s="7"/>
      <c r="T127" s="7"/>
      <c r="U127" s="7"/>
      <c r="V127" s="7">
        <f>SUM(W127:Y127)</f>
        <v>0</v>
      </c>
      <c r="W127" s="7"/>
      <c r="X127" s="7"/>
      <c r="Y127" s="7"/>
      <c r="Z127" s="7">
        <f>SUM(AA127:AC127)</f>
        <v>0</v>
      </c>
      <c r="AA127" s="7"/>
      <c r="AB127" s="7"/>
      <c r="AC127" s="7"/>
      <c r="AD127" s="7">
        <f>SUM(AE127:AG127)</f>
        <v>0</v>
      </c>
      <c r="AE127" s="7"/>
      <c r="AF127" s="7"/>
      <c r="AG127" s="7"/>
      <c r="AH127" s="7">
        <f>SUM(AI127:AK127)</f>
        <v>3000</v>
      </c>
      <c r="AI127" s="7"/>
      <c r="AJ127" s="7">
        <v>3000</v>
      </c>
      <c r="AK127" s="7"/>
      <c r="AL127" s="5"/>
    </row>
    <row r="128" spans="1:38" ht="43.5" customHeight="1">
      <c r="A128" s="5">
        <v>2</v>
      </c>
      <c r="B128" s="5" t="s">
        <v>311</v>
      </c>
      <c r="C128" s="5"/>
      <c r="D128" s="5"/>
      <c r="E128" s="5" t="s">
        <v>197</v>
      </c>
      <c r="F128" s="5" t="s">
        <v>7</v>
      </c>
      <c r="G128" s="5"/>
      <c r="H128" s="4"/>
      <c r="I128" s="4"/>
      <c r="J128" s="7">
        <v>3000</v>
      </c>
      <c r="K128" s="7"/>
      <c r="L128" s="7"/>
      <c r="M128" s="7"/>
      <c r="N128" s="7">
        <f>SUM(O128:Q128)</f>
        <v>0</v>
      </c>
      <c r="O128" s="7"/>
      <c r="P128" s="7"/>
      <c r="Q128" s="7"/>
      <c r="R128" s="7">
        <f>SUM(S128:U128)</f>
        <v>0</v>
      </c>
      <c r="S128" s="7"/>
      <c r="T128" s="7"/>
      <c r="U128" s="7"/>
      <c r="V128" s="7">
        <f>SUM(W128:Y128)</f>
        <v>0</v>
      </c>
      <c r="W128" s="7"/>
      <c r="X128" s="7"/>
      <c r="Y128" s="7"/>
      <c r="Z128" s="7">
        <f>SUM(AA128:AC128)</f>
        <v>0</v>
      </c>
      <c r="AA128" s="7"/>
      <c r="AB128" s="7"/>
      <c r="AC128" s="7"/>
      <c r="AD128" s="7">
        <f>SUM(AE128:AG128)</f>
        <v>0</v>
      </c>
      <c r="AE128" s="7"/>
      <c r="AF128" s="7"/>
      <c r="AG128" s="7"/>
      <c r="AH128" s="7">
        <f>SUM(AI128:AK128)</f>
        <v>3000</v>
      </c>
      <c r="AI128" s="7"/>
      <c r="AJ128" s="7">
        <v>3000</v>
      </c>
      <c r="AK128" s="7"/>
      <c r="AL128" s="5" t="s">
        <v>310</v>
      </c>
    </row>
    <row r="129" spans="1:38" ht="57.75" customHeight="1">
      <c r="A129" s="10" t="s">
        <v>239</v>
      </c>
      <c r="B129" s="10" t="s">
        <v>240</v>
      </c>
      <c r="C129" s="10"/>
      <c r="D129" s="10"/>
      <c r="E129" s="10"/>
      <c r="F129" s="10"/>
      <c r="G129" s="10"/>
      <c r="H129" s="19"/>
      <c r="I129" s="19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>
        <f>SUM(AI129:AK129)</f>
        <v>1000</v>
      </c>
      <c r="AI129" s="11"/>
      <c r="AJ129" s="11">
        <v>1000</v>
      </c>
      <c r="AK129" s="11"/>
      <c r="AL129" s="10"/>
    </row>
  </sheetData>
  <autoFilter ref="A9:AL129"/>
  <mergeCells count="55">
    <mergeCell ref="AA7:AA8"/>
    <mergeCell ref="AB7:AB8"/>
    <mergeCell ref="AC7:AC8"/>
    <mergeCell ref="AE7:AE8"/>
    <mergeCell ref="AF7:AF8"/>
    <mergeCell ref="I5:I8"/>
    <mergeCell ref="J5:M5"/>
    <mergeCell ref="N5:N8"/>
    <mergeCell ref="O5:Q6"/>
    <mergeCell ref="R5:R8"/>
    <mergeCell ref="K7:K8"/>
    <mergeCell ref="L7:L8"/>
    <mergeCell ref="M7:M8"/>
    <mergeCell ref="O7:O8"/>
    <mergeCell ref="P7:P8"/>
    <mergeCell ref="Q7:Q8"/>
    <mergeCell ref="S5:U6"/>
    <mergeCell ref="V5:V8"/>
    <mergeCell ref="W5:Y6"/>
    <mergeCell ref="AD4:AG4"/>
    <mergeCell ref="AH4:AK4"/>
    <mergeCell ref="Z4:AC4"/>
    <mergeCell ref="Z5:Z8"/>
    <mergeCell ref="AA5:AC6"/>
    <mergeCell ref="Y7:Y8"/>
    <mergeCell ref="S7:S8"/>
    <mergeCell ref="T7:T8"/>
    <mergeCell ref="U7:U8"/>
    <mergeCell ref="W7:W8"/>
    <mergeCell ref="X7:X8"/>
    <mergeCell ref="AI7:AI8"/>
    <mergeCell ref="AJ7:AJ8"/>
    <mergeCell ref="AL4:AL8"/>
    <mergeCell ref="AD5:AD8"/>
    <mergeCell ref="AE5:AG6"/>
    <mergeCell ref="AH5:AH8"/>
    <mergeCell ref="AI5:AK6"/>
    <mergeCell ref="AK7:AK8"/>
    <mergeCell ref="AG7:AG8"/>
    <mergeCell ref="A1:AL1"/>
    <mergeCell ref="A2:AL2"/>
    <mergeCell ref="A4:A8"/>
    <mergeCell ref="B4:B8"/>
    <mergeCell ref="C4:C8"/>
    <mergeCell ref="D4:D8"/>
    <mergeCell ref="E4:E8"/>
    <mergeCell ref="F4:F8"/>
    <mergeCell ref="G4:G8"/>
    <mergeCell ref="H4:H8"/>
    <mergeCell ref="I4:M4"/>
    <mergeCell ref="N4:Q4"/>
    <mergeCell ref="R4:U4"/>
    <mergeCell ref="V4:Y4"/>
    <mergeCell ref="J6:J8"/>
    <mergeCell ref="K6:M6"/>
  </mergeCells>
  <conditionalFormatting sqref="G19">
    <cfRule type="expression" dxfId="0" priority="1" stopIfTrue="1">
      <formula>COUNTIF(danhsach2,G19)=0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6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7"/>
  <sheetViews>
    <sheetView workbookViewId="0">
      <selection activeCell="B9" sqref="B9"/>
    </sheetView>
  </sheetViews>
  <sheetFormatPr defaultRowHeight="15.75"/>
  <cols>
    <col min="1" max="1" width="18.125" customWidth="1"/>
    <col min="2" max="2" width="18.625" customWidth="1"/>
    <col min="3" max="3" width="23.25" customWidth="1"/>
  </cols>
  <sheetData>
    <row r="7" spans="2:2">
      <c r="B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BIA KH DTC</vt:lpstr>
      <vt:lpstr>PL01-Du kien Von 2023</vt:lpstr>
      <vt:lpstr>PL2-CHONPhan bo chi tiet 2023</vt:lpstr>
      <vt:lpstr>Sheet2</vt:lpstr>
      <vt:lpstr>Sheet3</vt:lpstr>
      <vt:lpstr>'PL2-CHONPhan bo chi tiet 2023'!Print_Area</vt:lpstr>
      <vt:lpstr>'PL2-CHONPhan bo chi tiet 2023'!Print_Titles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</dc:creator>
  <cp:lastModifiedBy>ASEAN</cp:lastModifiedBy>
  <cp:lastPrinted>2022-12-06T09:39:50Z</cp:lastPrinted>
  <dcterms:created xsi:type="dcterms:W3CDTF">2021-09-16T01:33:28Z</dcterms:created>
  <dcterms:modified xsi:type="dcterms:W3CDTF">2022-12-06T09:53:23Z</dcterms:modified>
</cp:coreProperties>
</file>