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ông Việc\ĐẦU TƯ CÔNG\ĐTC HUYỆN GIAI ĐOẠN 2021-2025\PHÊ DUYỆT ĐTC GIAI ĐOẠN 2021-2025\BẢN PHÊ DUYỆT CHỦ TRƯƠNG ĐẦU TƯ ĐIỀU CHỈNH BỔ SUNG lần 2\Dự thảo Tờ trình và NQ năm 2023\"/>
    </mc:Choice>
  </mc:AlternateContent>
  <bookViews>
    <workbookView xWindow="0" yWindow="0" windowWidth="28800" windowHeight="11880" activeTab="1"/>
  </bookViews>
  <sheets>
    <sheet name="NQ  2023 (3)" sheetId="13" r:id="rId1"/>
    <sheet name="TTr  2023 (2)" sheetId="11" r:id="rId2"/>
    <sheet name="TTR  2023 " sheetId="12" r:id="rId3"/>
    <sheet name="NQ  2023" sheetId="9" r:id="rId4"/>
    <sheet name="Sheet1" sheetId="1" r:id="rId5"/>
  </sheets>
  <definedNames>
    <definedName name="_xlnm.Print_Area" localSheetId="3">'NQ  2023'!$A$1:$F$21</definedName>
    <definedName name="_xlnm.Print_Area" localSheetId="0">'NQ  2023 (3)'!$A$2:$H$18</definedName>
    <definedName name="_xlnm.Print_Area" localSheetId="4">Sheet1!$A$1:$H$48</definedName>
    <definedName name="_xlnm.Print_Area" localSheetId="2">'TTR  2023 '!$A$1:$F$21</definedName>
    <definedName name="_xlnm.Print_Area" localSheetId="1">'TTr  2023 (2)'!$A$1:$H$17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3" l="1"/>
  <c r="F8" i="13"/>
  <c r="E8" i="13"/>
  <c r="D8" i="13"/>
  <c r="E5" i="12" l="1"/>
  <c r="D5" i="12"/>
  <c r="G7" i="11" l="1"/>
  <c r="F7" i="11"/>
  <c r="E7" i="11"/>
  <c r="D7" i="11"/>
  <c r="D5" i="9"/>
  <c r="E5" i="9"/>
  <c r="F9" i="1" l="1"/>
  <c r="E46" i="1" l="1"/>
  <c r="E47" i="1"/>
  <c r="G9" i="1" l="1"/>
  <c r="G34" i="1"/>
  <c r="E44" i="1"/>
  <c r="E30" i="1"/>
  <c r="E45" i="1"/>
  <c r="E24" i="1"/>
  <c r="E9" i="1" l="1"/>
  <c r="E33" i="1"/>
  <c r="E48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5" i="1"/>
  <c r="E26" i="1"/>
  <c r="E27" i="1"/>
  <c r="E28" i="1"/>
  <c r="E29" i="1"/>
  <c r="E31" i="1"/>
  <c r="E32" i="1"/>
  <c r="E36" i="1"/>
  <c r="E37" i="1"/>
  <c r="E38" i="1"/>
  <c r="E39" i="1"/>
  <c r="E40" i="1"/>
  <c r="E41" i="1"/>
  <c r="E42" i="1"/>
  <c r="E43" i="1"/>
  <c r="E10" i="1"/>
  <c r="H10" i="1" l="1"/>
  <c r="H11" i="1"/>
  <c r="H16" i="1"/>
  <c r="H17" i="1"/>
  <c r="H18" i="1"/>
  <c r="H19" i="1"/>
  <c r="H20" i="1"/>
  <c r="H22" i="1"/>
  <c r="H23" i="1"/>
  <c r="H25" i="1"/>
  <c r="H26" i="1"/>
  <c r="H27" i="1"/>
  <c r="H29" i="1"/>
  <c r="F8" i="1"/>
  <c r="H9" i="1" l="1"/>
  <c r="H8" i="1" s="1"/>
  <c r="G8" i="1"/>
  <c r="E8" i="1" s="1"/>
  <c r="E34" i="1"/>
</calcChain>
</file>

<file path=xl/sharedStrings.xml><?xml version="1.0" encoding="utf-8"?>
<sst xmlns="http://schemas.openxmlformats.org/spreadsheetml/2006/main" count="258" uniqueCount="98">
  <si>
    <t>TT</t>
  </si>
  <si>
    <t xml:space="preserve">Danh mục </t>
  </si>
  <si>
    <t>Địa điểm</t>
  </si>
  <si>
    <t>Giai đoạn 2022-2025</t>
  </si>
  <si>
    <t>Năm 2023</t>
  </si>
  <si>
    <t>NS tỉnh</t>
  </si>
  <si>
    <t>NS huyện</t>
  </si>
  <si>
    <t>Kế hoạch vốn ĐTPT
 ngân sách địa phương (hỗ trợ)</t>
  </si>
  <si>
    <t>Thời gian
 thực hiện</t>
  </si>
  <si>
    <t>Nhà văn hoá thôn Lý Nguyên, xã Quảng Châu</t>
  </si>
  <si>
    <t>Quảng Châu</t>
  </si>
  <si>
    <t>Nhà văn hoá thôn Trung Tiến, xã Phù Hoá</t>
  </si>
  <si>
    <t>Nhà văn hoá thôn Trường Long, xã Phù Hoá</t>
  </si>
  <si>
    <t>Nhà văn hoá thôn 2, xã Quảng Kim</t>
  </si>
  <si>
    <t>Nhà văn hoá thôn Hùng Sơn, xã Quảng Kim</t>
  </si>
  <si>
    <t>Nhà văn hoá thôn Cấp Sơn, xã Cảnh Hoá</t>
  </si>
  <si>
    <t>Nhà văn hoá thôn Thượng Thọ, xã Cảnh Hoá</t>
  </si>
  <si>
    <t>Nhà văn hoá thôn Kinh Nhuận, xã Cảnh Hoá</t>
  </si>
  <si>
    <t>Nhà văn hoá thôn Ngoạ Cương, xã Cảnh Hoá</t>
  </si>
  <si>
    <t>Nhà văn hoá thôn Nam Lãnh, xã Quảng Phú</t>
  </si>
  <si>
    <t>Nhà văn hoá thôn Phú Xuân, xã Quảng Phú</t>
  </si>
  <si>
    <t>Nhà văn hoá thôn Vân Tiền, xã Quảng Lưu</t>
  </si>
  <si>
    <t>Nhà văn hoá thôn Tam Đa, xã Quảng Lưu</t>
  </si>
  <si>
    <t>Nhà văn hoá thôn Đông Cảng, xã Cảnh Dương</t>
  </si>
  <si>
    <t>Nhà văn hoá thôn Trung Minh, xã Quảng Châu</t>
  </si>
  <si>
    <t>Nhà văn hoá thôn Phù Cường, xã Phù Hoá</t>
  </si>
  <si>
    <t>Nhà văn hoá thôn Trường Xuân, xã Phù Hoá</t>
  </si>
  <si>
    <t>Nhà văn hoá thôn Bưởi Rỏi, xã Quảng Hợp</t>
  </si>
  <si>
    <t>Nhà văn hoá thôn Hợp Trung, xã Quảng Hợp</t>
  </si>
  <si>
    <t>Nhà văn hoá thôn Hợp Bàn, xã Quảng Hợp</t>
  </si>
  <si>
    <t>Nhà văn hoá thôn Thanh Xuân, xã Quảng Hợp</t>
  </si>
  <si>
    <t>Nhà văn hoá thôn Hợp Hạ, xã Quảng Hợp</t>
  </si>
  <si>
    <t>Nhà văn hoá thôn Hợp Phú, xã Quảng Hợp</t>
  </si>
  <si>
    <t>Nhà văn hoá thôn Pháp Kệ, xã Quảng Phương</t>
  </si>
  <si>
    <t>Nhà văn hoá thôn Hướng Phương, xã Quảng Phương</t>
  </si>
  <si>
    <t>Nhà văn hoá thôn Đông Dương, xã Quảng Phương</t>
  </si>
  <si>
    <t>Nhà văn hoá thôn Tô Xá, xã Quảng Phương</t>
  </si>
  <si>
    <t>Nhà văn hoá thôn 19/5 xã Quảng Đông</t>
  </si>
  <si>
    <t>Nhà văn hoá thôn Đông Phúc, xã Liên Trường</t>
  </si>
  <si>
    <t>Nhà văn hoá thôn Thượng Giang, xã Cảnh Dương</t>
  </si>
  <si>
    <t>Nhà văn hoá thôn Sơn Tùng, xã Quảng Tùng</t>
  </si>
  <si>
    <t>Xây mới</t>
  </si>
  <si>
    <t>Phù Hoá</t>
  </si>
  <si>
    <t>Quảng Kim</t>
  </si>
  <si>
    <t>Cảnh Hoá</t>
  </si>
  <si>
    <t>Quảng Phú</t>
  </si>
  <si>
    <t>Quảng Lưu</t>
  </si>
  <si>
    <t>Cảnh Dương</t>
  </si>
  <si>
    <t>Quảng Thanh</t>
  </si>
  <si>
    <t>Quảng Hợp</t>
  </si>
  <si>
    <t>Quảng Phương</t>
  </si>
  <si>
    <t>Quảng Đông</t>
  </si>
  <si>
    <t>Liên Trường</t>
  </si>
  <si>
    <t>Quảng Tùng</t>
  </si>
  <si>
    <t>2023-2025</t>
  </si>
  <si>
    <t>2024-2025</t>
  </si>
  <si>
    <t>Nhà văn hoá thôn Tân An, xã Quảng Thanh</t>
  </si>
  <si>
    <t>Cải tạo, sữa chữa</t>
  </si>
  <si>
    <t>Nhà văn hoá thôn Phù Lưu, xã Quảng Lưu</t>
  </si>
  <si>
    <t>II</t>
  </si>
  <si>
    <t>TỔNG CỘNG</t>
  </si>
  <si>
    <t>I</t>
  </si>
  <si>
    <t>Tổng</t>
  </si>
  <si>
    <t>Nhà văn hoá thôn 4, xã Liên Trường</t>
  </si>
  <si>
    <t>Nhà văn hoá thôn Phú Lộc 1, xã Quảng Phú</t>
  </si>
  <si>
    <t>Nhà văn hoá thôn Thanh Sơn, xã Quảng Thanh</t>
  </si>
  <si>
    <t>PHƯƠNG ÁN PHÂN BỔ CHI TIẾT VỐN ĐẦU TƯ PHÁT TRIỂN NGÂN SÁCH ĐỊA PHƯƠNG THỰC HIỆN 
THIẾT CHẾ VĂN HOÁ CƠ SỞ GIAI ĐOẠN 2022-2025 VÀ NĂM 2023</t>
  </si>
  <si>
    <t>Nhà văn hoá thôn Phú Lộc 2, xã Quảng Phú</t>
  </si>
  <si>
    <t>Nhà văn hoá thôn Tân Phú, xã Quảng Phú</t>
  </si>
  <si>
    <t>ĐVT: Triệu đồng</t>
  </si>
  <si>
    <t>PHỤ LỤC 4</t>
  </si>
  <si>
    <t>( Kèm theo Tờ trình số         /TTr-UBND ngày      tháng 4 năm 2023 của Uỷ ban nhân dân huyện Quảng Trạch)</t>
  </si>
  <si>
    <t>Xã Phù Hoá</t>
  </si>
  <si>
    <t>Xã Quảng Châu</t>
  </si>
  <si>
    <t>Xã Quảng Kim</t>
  </si>
  <si>
    <t>Xã Cảnh Hoá</t>
  </si>
  <si>
    <t>Xã Quảng Phú</t>
  </si>
  <si>
    <t>Xã Quảng Lưu</t>
  </si>
  <si>
    <t>Xã Cảnh Dương</t>
  </si>
  <si>
    <t>Xã Quảng Thanh</t>
  </si>
  <si>
    <t>Ghi chú</t>
  </si>
  <si>
    <t>( Kèm theo Nghị quyết số         /NQ-HĐND ngày      tháng   năm 2023 
của HĐND huyện Quảng Trạch)</t>
  </si>
  <si>
    <t>Xã Liên Trương</t>
  </si>
  <si>
    <t>Xã Liên Trường</t>
  </si>
  <si>
    <t>Nguồn ngân sách tỉnh
(Theo QĐ 3790/QĐ-UBND của UBND tỉnh)</t>
  </si>
  <si>
    <t>Số nhà</t>
  </si>
  <si>
    <t xml:space="preserve"> Số tiền</t>
  </si>
  <si>
    <t>Số tiền</t>
  </si>
  <si>
    <t>Giao UBND huyện phân bổ chi tiết sau khi các xã có Quyết định đầu tư</t>
  </si>
  <si>
    <t xml:space="preserve"> Xã Phù Hoá</t>
  </si>
  <si>
    <t xml:space="preserve"> Xã Quảng Châu</t>
  </si>
  <si>
    <t>Kế hoạch phân bổ vốn 
ĐTPT ngân sách địa phương (hỗ trợ)</t>
  </si>
  <si>
    <t>( Kèm theo Tờ trình số         /TTr-UBND ngày      tháng   năm 2023 
của UBND huyện Quảng Trạch)</t>
  </si>
  <si>
    <t xml:space="preserve"> PHÂN BỔ VỐN ĐẦU TƯ PHÁT TRIỂN NGÂN SÁCH TỈNH VÀ NGÂN SÁCH HUYỆN 
HỖ TRỢ XÂY DỰNG THIẾT CHẾ VĂN HOÁ THÔN NĂM 2023</t>
  </si>
  <si>
    <t>Kế hoạch phân bổ vốn 
ĐTPT ngân sách địa phương (hỗ trợ theo QĐ số 3790/QĐ-UBND ngày 29/12/2022 của UBND tỉnh)</t>
  </si>
  <si>
    <t>(Kèm theo Tờ trình số         /TTr-UBND ngày      tháng   năm 2023 
của UBND huyện Quảng Trạch)</t>
  </si>
  <si>
    <t>Nguồn ngân sách huyện
 (Theo NQ 27/NQ-HĐND ngày 26/12/2022)</t>
  </si>
  <si>
    <t xml:space="preserve"> PHÂN BỔ VỐN ĐẦU TƯ PHÁT TRIỂN NGÂN SÁCH TỈNH VÀ NGÂN SÁCH HUYỆN 
HỖ TRỢ XÂY DỰNG VĂN HOÁ THÔN NĂM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</si>
</sst>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#,##0_ ;\-#,##0\ "/>
  </numFmts>
  <fonts count="8" x14ac:knownFonts="1">
    <font>
      <sz val="12"/>
      <color theme="1"/>
      <name val="Times New Roman"/>
      <family val="2"/>
      <charset val="163"/>
    </font>
    <font>
      <b/>
      <sz val="12"/>
      <color theme="1"/>
      <name val="Times New Roman"/>
      <family val="1"/>
    </font>
    <font>
      <sz val="12"/>
      <color theme="1"/>
      <name val="Times New Roman"/>
      <family val="2"/>
      <charset val="163"/>
    </font>
    <font>
      <i/>
      <sz val="16"/>
      <color indexed="8"/>
      <name val="Times New Roman"/>
      <family val="1"/>
    </font>
    <font>
      <i/>
      <sz val="14"/>
      <color indexed="8"/>
      <name val="Times New Roman"/>
      <family val="1"/>
    </font>
    <font>
      <i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3" fontId="1" fillId="0" borderId="4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vertical="center"/>
    </xf>
    <xf numFmtId="3" fontId="0" fillId="0" borderId="0" xfId="0" applyNumberFormat="1"/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vertical="center"/>
    </xf>
    <xf numFmtId="3" fontId="1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0" xfId="0" applyAlignment="1">
      <alignment horizontal="right"/>
    </xf>
    <xf numFmtId="164" fontId="1" fillId="0" borderId="4" xfId="1" applyNumberFormat="1" applyFont="1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2" borderId="0" xfId="0" applyFont="1" applyFill="1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7"/>
  <sheetViews>
    <sheetView zoomScaleNormal="100" workbookViewId="0">
      <selection activeCell="C9" sqref="C9"/>
    </sheetView>
  </sheetViews>
  <sheetFormatPr defaultRowHeight="15.75" x14ac:dyDescent="0.25"/>
  <cols>
    <col min="1" max="1" width="4.625" customWidth="1"/>
    <col min="2" max="2" width="21.375" customWidth="1"/>
    <col min="3" max="3" width="17.5" style="1" customWidth="1"/>
    <col min="4" max="4" width="7.75" style="1" customWidth="1"/>
    <col min="5" max="5" width="14.125" customWidth="1"/>
    <col min="6" max="6" width="8.625" customWidth="1"/>
    <col min="7" max="7" width="14.625" customWidth="1"/>
    <col min="8" max="8" width="10.875" customWidth="1"/>
  </cols>
  <sheetData>
    <row r="2" spans="1:13" x14ac:dyDescent="0.25">
      <c r="H2" s="35"/>
      <c r="I2" s="35"/>
      <c r="J2" s="35"/>
      <c r="K2" s="35"/>
    </row>
    <row r="3" spans="1:13" ht="38.25" customHeight="1" x14ac:dyDescent="0.25">
      <c r="A3" s="44" t="s">
        <v>97</v>
      </c>
      <c r="B3" s="44"/>
      <c r="C3" s="44"/>
      <c r="D3" s="44"/>
      <c r="E3" s="44"/>
      <c r="F3" s="44"/>
      <c r="G3" s="44"/>
      <c r="H3" s="44"/>
    </row>
    <row r="4" spans="1:13" ht="47.25" customHeight="1" x14ac:dyDescent="0.3">
      <c r="A4" s="45" t="s">
        <v>81</v>
      </c>
      <c r="B4" s="46"/>
      <c r="C4" s="46"/>
      <c r="D4" s="46"/>
      <c r="E4" s="46"/>
      <c r="F4" s="46"/>
      <c r="G4" s="46"/>
      <c r="H4" s="46"/>
      <c r="I4" s="28"/>
      <c r="J4" s="28"/>
      <c r="K4" s="28"/>
      <c r="L4" s="28"/>
      <c r="M4" s="28"/>
    </row>
    <row r="5" spans="1:13" ht="36" customHeight="1" x14ac:dyDescent="0.3">
      <c r="A5" s="47" t="s">
        <v>0</v>
      </c>
      <c r="B5" s="47" t="s">
        <v>1</v>
      </c>
      <c r="C5" s="47" t="s">
        <v>2</v>
      </c>
      <c r="D5" s="50" t="s">
        <v>91</v>
      </c>
      <c r="E5" s="51"/>
      <c r="F5" s="51"/>
      <c r="G5" s="52"/>
      <c r="H5" s="53" t="s">
        <v>80</v>
      </c>
      <c r="I5" s="28"/>
      <c r="J5" s="28"/>
      <c r="K5" s="28"/>
      <c r="L5" s="28"/>
      <c r="M5" s="28"/>
    </row>
    <row r="6" spans="1:13" ht="55.5" customHeight="1" x14ac:dyDescent="0.3">
      <c r="A6" s="48"/>
      <c r="B6" s="48"/>
      <c r="C6" s="48"/>
      <c r="D6" s="43" t="s">
        <v>84</v>
      </c>
      <c r="E6" s="43"/>
      <c r="F6" s="56" t="s">
        <v>96</v>
      </c>
      <c r="G6" s="57"/>
      <c r="H6" s="54"/>
      <c r="I6" s="28"/>
      <c r="J6" s="28"/>
      <c r="K6" s="28"/>
      <c r="L6" s="28"/>
      <c r="M6" s="28"/>
    </row>
    <row r="7" spans="1:13" ht="29.25" customHeight="1" x14ac:dyDescent="0.25">
      <c r="A7" s="49"/>
      <c r="B7" s="49"/>
      <c r="C7" s="49"/>
      <c r="D7" s="40" t="s">
        <v>85</v>
      </c>
      <c r="E7" s="41" t="s">
        <v>86</v>
      </c>
      <c r="F7" s="40" t="s">
        <v>85</v>
      </c>
      <c r="G7" s="41" t="s">
        <v>87</v>
      </c>
      <c r="H7" s="55"/>
    </row>
    <row r="8" spans="1:13" s="9" customFormat="1" ht="20.25" customHeight="1" x14ac:dyDescent="0.25">
      <c r="A8" s="42" t="s">
        <v>60</v>
      </c>
      <c r="B8" s="42"/>
      <c r="C8" s="40"/>
      <c r="D8" s="39">
        <f>SUM(D9:D17)</f>
        <v>18</v>
      </c>
      <c r="E8" s="15">
        <f>SUM(E9:E17)</f>
        <v>2853</v>
      </c>
      <c r="F8" s="39">
        <f>SUM(F9:F17)</f>
        <v>5</v>
      </c>
      <c r="G8" s="15">
        <f>SUM(G9:G17)</f>
        <v>1000</v>
      </c>
      <c r="H8" s="43" t="s">
        <v>88</v>
      </c>
      <c r="I8"/>
      <c r="J8"/>
      <c r="K8"/>
      <c r="L8"/>
      <c r="M8"/>
    </row>
    <row r="9" spans="1:13" s="34" customFormat="1" ht="21.75" customHeight="1" x14ac:dyDescent="0.25">
      <c r="A9" s="33">
        <v>1</v>
      </c>
      <c r="B9" s="32" t="s">
        <v>89</v>
      </c>
      <c r="C9" s="32" t="s">
        <v>72</v>
      </c>
      <c r="D9" s="33">
        <v>2</v>
      </c>
      <c r="E9" s="31">
        <v>600</v>
      </c>
      <c r="F9" s="38"/>
      <c r="G9" s="31"/>
      <c r="H9" s="43"/>
    </row>
    <row r="10" spans="1:13" s="34" customFormat="1" ht="21.75" customHeight="1" x14ac:dyDescent="0.25">
      <c r="A10" s="33">
        <v>2</v>
      </c>
      <c r="B10" s="32" t="s">
        <v>90</v>
      </c>
      <c r="C10" s="32" t="s">
        <v>73</v>
      </c>
      <c r="D10" s="33">
        <v>2</v>
      </c>
      <c r="E10" s="31">
        <v>290</v>
      </c>
      <c r="F10" s="38"/>
      <c r="G10" s="31"/>
      <c r="H10" s="43"/>
    </row>
    <row r="11" spans="1:13" s="34" customFormat="1" ht="21.75" customHeight="1" x14ac:dyDescent="0.25">
      <c r="A11" s="33">
        <v>3</v>
      </c>
      <c r="B11" s="32" t="s">
        <v>74</v>
      </c>
      <c r="C11" s="32" t="s">
        <v>74</v>
      </c>
      <c r="D11" s="33">
        <v>2</v>
      </c>
      <c r="E11" s="31">
        <v>290</v>
      </c>
      <c r="F11" s="38">
        <v>2</v>
      </c>
      <c r="G11" s="31">
        <v>400</v>
      </c>
      <c r="H11" s="43"/>
    </row>
    <row r="12" spans="1:13" s="34" customFormat="1" ht="21.75" customHeight="1" x14ac:dyDescent="0.25">
      <c r="A12" s="33">
        <v>4</v>
      </c>
      <c r="B12" s="32" t="s">
        <v>75</v>
      </c>
      <c r="C12" s="32" t="s">
        <v>75</v>
      </c>
      <c r="D12" s="33">
        <v>3</v>
      </c>
      <c r="E12" s="31">
        <v>435</v>
      </c>
      <c r="F12" s="38">
        <v>3</v>
      </c>
      <c r="G12" s="31">
        <v>600</v>
      </c>
      <c r="H12" s="43"/>
    </row>
    <row r="13" spans="1:13" s="34" customFormat="1" ht="21.75" customHeight="1" x14ac:dyDescent="0.25">
      <c r="A13" s="33">
        <v>5</v>
      </c>
      <c r="B13" s="32" t="s">
        <v>76</v>
      </c>
      <c r="C13" s="32" t="s">
        <v>76</v>
      </c>
      <c r="D13" s="33">
        <v>3</v>
      </c>
      <c r="E13" s="31">
        <v>368</v>
      </c>
      <c r="F13" s="38"/>
      <c r="G13" s="31"/>
      <c r="H13" s="43"/>
    </row>
    <row r="14" spans="1:13" s="34" customFormat="1" ht="21.75" customHeight="1" x14ac:dyDescent="0.25">
      <c r="A14" s="33">
        <v>6</v>
      </c>
      <c r="B14" s="32" t="s">
        <v>77</v>
      </c>
      <c r="C14" s="32" t="s">
        <v>77</v>
      </c>
      <c r="D14" s="33">
        <v>2</v>
      </c>
      <c r="E14" s="31">
        <v>290</v>
      </c>
      <c r="F14" s="38"/>
      <c r="G14" s="31"/>
      <c r="H14" s="43"/>
    </row>
    <row r="15" spans="1:13" s="34" customFormat="1" ht="21.75" customHeight="1" x14ac:dyDescent="0.25">
      <c r="A15" s="33">
        <v>7</v>
      </c>
      <c r="B15" s="32" t="s">
        <v>78</v>
      </c>
      <c r="C15" s="32" t="s">
        <v>78</v>
      </c>
      <c r="D15" s="33">
        <v>1</v>
      </c>
      <c r="E15" s="31">
        <v>145</v>
      </c>
      <c r="F15" s="38"/>
      <c r="G15" s="31"/>
      <c r="H15" s="43"/>
    </row>
    <row r="16" spans="1:13" s="34" customFormat="1" ht="21.75" customHeight="1" x14ac:dyDescent="0.25">
      <c r="A16" s="33">
        <v>8</v>
      </c>
      <c r="B16" s="32" t="s">
        <v>79</v>
      </c>
      <c r="C16" s="32" t="s">
        <v>79</v>
      </c>
      <c r="D16" s="33">
        <v>2</v>
      </c>
      <c r="E16" s="31">
        <v>290</v>
      </c>
      <c r="F16" s="38"/>
      <c r="G16" s="31"/>
      <c r="H16" s="43"/>
    </row>
    <row r="17" spans="1:8" s="34" customFormat="1" ht="21.75" customHeight="1" x14ac:dyDescent="0.25">
      <c r="A17" s="33">
        <v>9</v>
      </c>
      <c r="B17" s="32" t="s">
        <v>82</v>
      </c>
      <c r="C17" s="32" t="s">
        <v>83</v>
      </c>
      <c r="D17" s="33">
        <v>1</v>
      </c>
      <c r="E17" s="31">
        <v>145</v>
      </c>
      <c r="F17" s="38"/>
      <c r="G17" s="31"/>
      <c r="H17" s="43"/>
    </row>
  </sheetData>
  <mergeCells count="11">
    <mergeCell ref="A8:B8"/>
    <mergeCell ref="H8:H17"/>
    <mergeCell ref="A3:H3"/>
    <mergeCell ref="A4:H4"/>
    <mergeCell ref="A5:A7"/>
    <mergeCell ref="B5:B7"/>
    <mergeCell ref="C5:C7"/>
    <mergeCell ref="D5:G5"/>
    <mergeCell ref="H5:H7"/>
    <mergeCell ref="D6:E6"/>
    <mergeCell ref="F6:G6"/>
  </mergeCells>
  <printOptions horizontalCentered="1"/>
  <pageMargins left="0.31496062992125984" right="0.19685039370078741" top="0.59055118110236227" bottom="0.35433070866141736" header="0.31496062992125984" footer="0.31496062992125984"/>
  <pageSetup paperSize="9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zoomScaleNormal="100" workbookViewId="0">
      <selection activeCell="C12" sqref="C12"/>
    </sheetView>
  </sheetViews>
  <sheetFormatPr defaultRowHeight="15.75" x14ac:dyDescent="0.25"/>
  <cols>
    <col min="1" max="1" width="4.625" customWidth="1"/>
    <col min="2" max="2" width="21.375" customWidth="1"/>
    <col min="3" max="3" width="17.5" style="1" customWidth="1"/>
    <col min="4" max="4" width="7.75" style="1" customWidth="1"/>
    <col min="5" max="5" width="14.125" customWidth="1"/>
    <col min="6" max="6" width="8.625" customWidth="1"/>
    <col min="7" max="7" width="14.625" customWidth="1"/>
    <col min="8" max="8" width="10.875" customWidth="1"/>
  </cols>
  <sheetData>
    <row r="1" spans="1:13" ht="21.75" customHeight="1" x14ac:dyDescent="0.25">
      <c r="H1" s="35"/>
      <c r="I1" s="35"/>
      <c r="J1" s="35"/>
      <c r="K1" s="35"/>
    </row>
    <row r="2" spans="1:13" ht="38.25" customHeight="1" x14ac:dyDescent="0.25">
      <c r="A2" s="44" t="s">
        <v>97</v>
      </c>
      <c r="B2" s="44"/>
      <c r="C2" s="44"/>
      <c r="D2" s="44"/>
      <c r="E2" s="44"/>
      <c r="F2" s="44"/>
      <c r="G2" s="44"/>
      <c r="H2" s="44"/>
    </row>
    <row r="3" spans="1:13" ht="47.25" customHeight="1" x14ac:dyDescent="0.3">
      <c r="A3" s="45" t="s">
        <v>92</v>
      </c>
      <c r="B3" s="46"/>
      <c r="C3" s="46"/>
      <c r="D3" s="46"/>
      <c r="E3" s="46"/>
      <c r="F3" s="46"/>
      <c r="G3" s="46"/>
      <c r="H3" s="46"/>
      <c r="I3" s="28"/>
      <c r="J3" s="28"/>
      <c r="K3" s="28"/>
      <c r="L3" s="28"/>
      <c r="M3" s="28"/>
    </row>
    <row r="4" spans="1:13" ht="36" customHeight="1" x14ac:dyDescent="0.3">
      <c r="A4" s="47" t="s">
        <v>0</v>
      </c>
      <c r="B4" s="47" t="s">
        <v>1</v>
      </c>
      <c r="C4" s="47" t="s">
        <v>2</v>
      </c>
      <c r="D4" s="50" t="s">
        <v>91</v>
      </c>
      <c r="E4" s="51"/>
      <c r="F4" s="51"/>
      <c r="G4" s="52"/>
      <c r="H4" s="53" t="s">
        <v>80</v>
      </c>
      <c r="I4" s="28"/>
      <c r="J4" s="28"/>
      <c r="K4" s="28"/>
      <c r="L4" s="28"/>
      <c r="M4" s="28"/>
    </row>
    <row r="5" spans="1:13" ht="55.5" customHeight="1" x14ac:dyDescent="0.3">
      <c r="A5" s="48"/>
      <c r="B5" s="48"/>
      <c r="C5" s="48"/>
      <c r="D5" s="43" t="s">
        <v>84</v>
      </c>
      <c r="E5" s="43"/>
      <c r="F5" s="56" t="s">
        <v>96</v>
      </c>
      <c r="G5" s="57"/>
      <c r="H5" s="54"/>
      <c r="I5" s="28"/>
      <c r="J5" s="28"/>
      <c r="K5" s="28"/>
      <c r="L5" s="28"/>
      <c r="M5" s="28"/>
    </row>
    <row r="6" spans="1:13" ht="29.25" customHeight="1" x14ac:dyDescent="0.25">
      <c r="A6" s="49"/>
      <c r="B6" s="49"/>
      <c r="C6" s="49"/>
      <c r="D6" s="36" t="s">
        <v>85</v>
      </c>
      <c r="E6" s="37" t="s">
        <v>86</v>
      </c>
      <c r="F6" s="36" t="s">
        <v>85</v>
      </c>
      <c r="G6" s="37" t="s">
        <v>87</v>
      </c>
      <c r="H6" s="55"/>
    </row>
    <row r="7" spans="1:13" s="9" customFormat="1" ht="20.25" customHeight="1" x14ac:dyDescent="0.25">
      <c r="A7" s="42" t="s">
        <v>60</v>
      </c>
      <c r="B7" s="42"/>
      <c r="C7" s="36"/>
      <c r="D7" s="39">
        <f>SUM(D8:D16)</f>
        <v>18</v>
      </c>
      <c r="E7" s="15">
        <f>SUM(E8:E16)</f>
        <v>2853</v>
      </c>
      <c r="F7" s="39">
        <f>SUM(F8:F16)</f>
        <v>5</v>
      </c>
      <c r="G7" s="15">
        <f>SUM(G8:G16)</f>
        <v>1000</v>
      </c>
      <c r="H7" s="43" t="s">
        <v>88</v>
      </c>
      <c r="I7"/>
      <c r="J7"/>
      <c r="K7"/>
      <c r="L7"/>
      <c r="M7"/>
    </row>
    <row r="8" spans="1:13" s="34" customFormat="1" ht="21.75" customHeight="1" x14ac:dyDescent="0.25">
      <c r="A8" s="33">
        <v>1</v>
      </c>
      <c r="B8" s="32" t="s">
        <v>89</v>
      </c>
      <c r="C8" s="32" t="s">
        <v>72</v>
      </c>
      <c r="D8" s="33">
        <v>2</v>
      </c>
      <c r="E8" s="31">
        <v>600</v>
      </c>
      <c r="F8" s="38"/>
      <c r="G8" s="31"/>
      <c r="H8" s="43"/>
    </row>
    <row r="9" spans="1:13" s="34" customFormat="1" ht="21.75" customHeight="1" x14ac:dyDescent="0.25">
      <c r="A9" s="33">
        <v>2</v>
      </c>
      <c r="B9" s="32" t="s">
        <v>90</v>
      </c>
      <c r="C9" s="32" t="s">
        <v>73</v>
      </c>
      <c r="D9" s="33">
        <v>2</v>
      </c>
      <c r="E9" s="31">
        <v>290</v>
      </c>
      <c r="F9" s="38"/>
      <c r="G9" s="31"/>
      <c r="H9" s="43"/>
    </row>
    <row r="10" spans="1:13" s="34" customFormat="1" ht="21.75" customHeight="1" x14ac:dyDescent="0.25">
      <c r="A10" s="33">
        <v>3</v>
      </c>
      <c r="B10" s="32" t="s">
        <v>74</v>
      </c>
      <c r="C10" s="32" t="s">
        <v>74</v>
      </c>
      <c r="D10" s="33">
        <v>2</v>
      </c>
      <c r="E10" s="31">
        <v>290</v>
      </c>
      <c r="F10" s="38">
        <v>2</v>
      </c>
      <c r="G10" s="31">
        <v>400</v>
      </c>
      <c r="H10" s="43"/>
    </row>
    <row r="11" spans="1:13" s="34" customFormat="1" ht="21.75" customHeight="1" x14ac:dyDescent="0.25">
      <c r="A11" s="33">
        <v>4</v>
      </c>
      <c r="B11" s="32" t="s">
        <v>75</v>
      </c>
      <c r="C11" s="32" t="s">
        <v>75</v>
      </c>
      <c r="D11" s="33">
        <v>3</v>
      </c>
      <c r="E11" s="31">
        <v>435</v>
      </c>
      <c r="F11" s="38">
        <v>3</v>
      </c>
      <c r="G11" s="31">
        <v>600</v>
      </c>
      <c r="H11" s="43"/>
    </row>
    <row r="12" spans="1:13" s="34" customFormat="1" ht="21.75" customHeight="1" x14ac:dyDescent="0.25">
      <c r="A12" s="33">
        <v>5</v>
      </c>
      <c r="B12" s="32" t="s">
        <v>76</v>
      </c>
      <c r="C12" s="32" t="s">
        <v>76</v>
      </c>
      <c r="D12" s="33">
        <v>3</v>
      </c>
      <c r="E12" s="31">
        <v>368</v>
      </c>
      <c r="F12" s="38"/>
      <c r="G12" s="31"/>
      <c r="H12" s="43"/>
    </row>
    <row r="13" spans="1:13" s="34" customFormat="1" ht="21.75" customHeight="1" x14ac:dyDescent="0.25">
      <c r="A13" s="33">
        <v>6</v>
      </c>
      <c r="B13" s="32" t="s">
        <v>77</v>
      </c>
      <c r="C13" s="32" t="s">
        <v>77</v>
      </c>
      <c r="D13" s="33">
        <v>2</v>
      </c>
      <c r="E13" s="31">
        <v>290</v>
      </c>
      <c r="F13" s="38"/>
      <c r="G13" s="31"/>
      <c r="H13" s="43"/>
    </row>
    <row r="14" spans="1:13" s="34" customFormat="1" ht="21.75" customHeight="1" x14ac:dyDescent="0.25">
      <c r="A14" s="33">
        <v>7</v>
      </c>
      <c r="B14" s="32" t="s">
        <v>78</v>
      </c>
      <c r="C14" s="32" t="s">
        <v>78</v>
      </c>
      <c r="D14" s="33">
        <v>1</v>
      </c>
      <c r="E14" s="31">
        <v>145</v>
      </c>
      <c r="F14" s="38"/>
      <c r="G14" s="31"/>
      <c r="H14" s="43"/>
    </row>
    <row r="15" spans="1:13" s="34" customFormat="1" ht="21.75" customHeight="1" x14ac:dyDescent="0.25">
      <c r="A15" s="33">
        <v>8</v>
      </c>
      <c r="B15" s="32" t="s">
        <v>79</v>
      </c>
      <c r="C15" s="32" t="s">
        <v>79</v>
      </c>
      <c r="D15" s="33">
        <v>2</v>
      </c>
      <c r="E15" s="31">
        <v>290</v>
      </c>
      <c r="F15" s="38"/>
      <c r="G15" s="31"/>
      <c r="H15" s="43"/>
    </row>
    <row r="16" spans="1:13" s="34" customFormat="1" ht="21.75" customHeight="1" x14ac:dyDescent="0.25">
      <c r="A16" s="33">
        <v>9</v>
      </c>
      <c r="B16" s="32" t="s">
        <v>82</v>
      </c>
      <c r="C16" s="32" t="s">
        <v>83</v>
      </c>
      <c r="D16" s="33">
        <v>1</v>
      </c>
      <c r="E16" s="31">
        <v>145</v>
      </c>
      <c r="F16" s="38"/>
      <c r="G16" s="31"/>
      <c r="H16" s="43"/>
    </row>
  </sheetData>
  <mergeCells count="11">
    <mergeCell ref="A7:B7"/>
    <mergeCell ref="H7:H16"/>
    <mergeCell ref="A2:H2"/>
    <mergeCell ref="A3:H3"/>
    <mergeCell ref="A4:A6"/>
    <mergeCell ref="B4:B6"/>
    <mergeCell ref="C4:C6"/>
    <mergeCell ref="D4:G4"/>
    <mergeCell ref="H4:H6"/>
    <mergeCell ref="D5:E5"/>
    <mergeCell ref="F5:G5"/>
  </mergeCells>
  <printOptions horizontalCentered="1"/>
  <pageMargins left="0.31496062992125984" right="0.19685039370078741" top="0.59055118110236227" bottom="0.35433070866141736" header="0.31496062992125984" footer="0.31496062992125984"/>
  <pageSetup paperSize="9" scale="9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zoomScaleNormal="100" workbookViewId="0">
      <selection activeCell="D13" sqref="D13"/>
    </sheetView>
  </sheetViews>
  <sheetFormatPr defaultRowHeight="15.75" x14ac:dyDescent="0.25"/>
  <cols>
    <col min="1" max="1" width="4.625" customWidth="1"/>
    <col min="2" max="2" width="21.375" customWidth="1"/>
    <col min="3" max="3" width="16" style="1" customWidth="1"/>
    <col min="4" max="4" width="14.25" style="1" customWidth="1"/>
    <col min="5" max="5" width="18.5" customWidth="1"/>
    <col min="6" max="6" width="18" customWidth="1"/>
  </cols>
  <sheetData>
    <row r="1" spans="1:11" ht="38.25" customHeight="1" x14ac:dyDescent="0.25">
      <c r="A1" s="44" t="s">
        <v>93</v>
      </c>
      <c r="B1" s="44"/>
      <c r="C1" s="44"/>
      <c r="D1" s="44"/>
      <c r="E1" s="44"/>
      <c r="F1" s="44"/>
    </row>
    <row r="2" spans="1:11" ht="47.25" customHeight="1" x14ac:dyDescent="0.3">
      <c r="A2" s="45" t="s">
        <v>95</v>
      </c>
      <c r="B2" s="46"/>
      <c r="C2" s="46"/>
      <c r="D2" s="46"/>
      <c r="E2" s="46"/>
      <c r="F2" s="46"/>
      <c r="G2" s="28"/>
      <c r="H2" s="28"/>
      <c r="I2" s="28"/>
      <c r="J2" s="28"/>
      <c r="K2" s="28"/>
    </row>
    <row r="3" spans="1:11" ht="73.5" customHeight="1" x14ac:dyDescent="0.3">
      <c r="A3" s="47" t="s">
        <v>0</v>
      </c>
      <c r="B3" s="47" t="s">
        <v>1</v>
      </c>
      <c r="C3" s="47" t="s">
        <v>2</v>
      </c>
      <c r="D3" s="50" t="s">
        <v>94</v>
      </c>
      <c r="E3" s="51"/>
      <c r="F3" s="53" t="s">
        <v>80</v>
      </c>
      <c r="G3" s="28"/>
      <c r="H3" s="28"/>
      <c r="I3" s="28"/>
      <c r="J3" s="28"/>
      <c r="K3" s="28"/>
    </row>
    <row r="4" spans="1:11" ht="29.25" customHeight="1" x14ac:dyDescent="0.25">
      <c r="A4" s="49"/>
      <c r="B4" s="49"/>
      <c r="C4" s="49"/>
      <c r="D4" s="36" t="s">
        <v>85</v>
      </c>
      <c r="E4" s="37" t="s">
        <v>86</v>
      </c>
      <c r="F4" s="55"/>
    </row>
    <row r="5" spans="1:11" s="9" customFormat="1" ht="20.25" customHeight="1" x14ac:dyDescent="0.25">
      <c r="A5" s="42" t="s">
        <v>60</v>
      </c>
      <c r="B5" s="42"/>
      <c r="C5" s="36"/>
      <c r="D5" s="39">
        <f>SUM(D6:D14)</f>
        <v>18</v>
      </c>
      <c r="E5" s="15">
        <f>SUM(E6:E14)</f>
        <v>2853</v>
      </c>
      <c r="F5" s="43" t="s">
        <v>88</v>
      </c>
      <c r="G5"/>
      <c r="H5"/>
      <c r="I5"/>
      <c r="J5"/>
      <c r="K5"/>
    </row>
    <row r="6" spans="1:11" s="34" customFormat="1" ht="21.75" customHeight="1" x14ac:dyDescent="0.25">
      <c r="A6" s="33">
        <v>1</v>
      </c>
      <c r="B6" s="32" t="s">
        <v>89</v>
      </c>
      <c r="C6" s="32" t="s">
        <v>72</v>
      </c>
      <c r="D6" s="33">
        <v>2</v>
      </c>
      <c r="E6" s="31">
        <v>600</v>
      </c>
      <c r="F6" s="43"/>
    </row>
    <row r="7" spans="1:11" s="34" customFormat="1" ht="21.75" customHeight="1" x14ac:dyDescent="0.25">
      <c r="A7" s="33">
        <v>2</v>
      </c>
      <c r="B7" s="32" t="s">
        <v>90</v>
      </c>
      <c r="C7" s="32" t="s">
        <v>73</v>
      </c>
      <c r="D7" s="33">
        <v>2</v>
      </c>
      <c r="E7" s="31">
        <v>290</v>
      </c>
      <c r="F7" s="43"/>
    </row>
    <row r="8" spans="1:11" s="34" customFormat="1" ht="21.75" customHeight="1" x14ac:dyDescent="0.25">
      <c r="A8" s="33">
        <v>3</v>
      </c>
      <c r="B8" s="32" t="s">
        <v>74</v>
      </c>
      <c r="C8" s="32" t="s">
        <v>74</v>
      </c>
      <c r="D8" s="33">
        <v>2</v>
      </c>
      <c r="E8" s="31">
        <v>290</v>
      </c>
      <c r="F8" s="43"/>
    </row>
    <row r="9" spans="1:11" s="34" customFormat="1" ht="21.75" customHeight="1" x14ac:dyDescent="0.25">
      <c r="A9" s="33">
        <v>4</v>
      </c>
      <c r="B9" s="32" t="s">
        <v>75</v>
      </c>
      <c r="C9" s="32" t="s">
        <v>75</v>
      </c>
      <c r="D9" s="33">
        <v>3</v>
      </c>
      <c r="E9" s="31">
        <v>435</v>
      </c>
      <c r="F9" s="43"/>
    </row>
    <row r="10" spans="1:11" s="34" customFormat="1" ht="21.75" customHeight="1" x14ac:dyDescent="0.25">
      <c r="A10" s="33">
        <v>5</v>
      </c>
      <c r="B10" s="32" t="s">
        <v>76</v>
      </c>
      <c r="C10" s="32" t="s">
        <v>76</v>
      </c>
      <c r="D10" s="33">
        <v>3</v>
      </c>
      <c r="E10" s="31">
        <v>368</v>
      </c>
      <c r="F10" s="43"/>
    </row>
    <row r="11" spans="1:11" s="34" customFormat="1" ht="21.75" customHeight="1" x14ac:dyDescent="0.25">
      <c r="A11" s="33">
        <v>6</v>
      </c>
      <c r="B11" s="32" t="s">
        <v>77</v>
      </c>
      <c r="C11" s="32" t="s">
        <v>77</v>
      </c>
      <c r="D11" s="33">
        <v>2</v>
      </c>
      <c r="E11" s="31">
        <v>290</v>
      </c>
      <c r="F11" s="43"/>
    </row>
    <row r="12" spans="1:11" s="34" customFormat="1" ht="21.75" customHeight="1" x14ac:dyDescent="0.25">
      <c r="A12" s="33">
        <v>7</v>
      </c>
      <c r="B12" s="32" t="s">
        <v>78</v>
      </c>
      <c r="C12" s="32" t="s">
        <v>78</v>
      </c>
      <c r="D12" s="33">
        <v>1</v>
      </c>
      <c r="E12" s="31">
        <v>145</v>
      </c>
      <c r="F12" s="43"/>
    </row>
    <row r="13" spans="1:11" s="34" customFormat="1" ht="21.75" customHeight="1" x14ac:dyDescent="0.25">
      <c r="A13" s="33">
        <v>8</v>
      </c>
      <c r="B13" s="32" t="s">
        <v>79</v>
      </c>
      <c r="C13" s="32" t="s">
        <v>79</v>
      </c>
      <c r="D13" s="33">
        <v>2</v>
      </c>
      <c r="E13" s="31">
        <v>290</v>
      </c>
      <c r="F13" s="43"/>
    </row>
    <row r="14" spans="1:11" s="34" customFormat="1" ht="21.75" customHeight="1" x14ac:dyDescent="0.25">
      <c r="A14" s="33">
        <v>9</v>
      </c>
      <c r="B14" s="32" t="s">
        <v>82</v>
      </c>
      <c r="C14" s="32" t="s">
        <v>83</v>
      </c>
      <c r="D14" s="33">
        <v>1</v>
      </c>
      <c r="E14" s="31">
        <v>145</v>
      </c>
      <c r="F14" s="43"/>
    </row>
  </sheetData>
  <mergeCells count="9">
    <mergeCell ref="A5:B5"/>
    <mergeCell ref="F5:F14"/>
    <mergeCell ref="A1:F1"/>
    <mergeCell ref="A2:F2"/>
    <mergeCell ref="A3:A4"/>
    <mergeCell ref="B3:B4"/>
    <mergeCell ref="C3:C4"/>
    <mergeCell ref="D3:E3"/>
    <mergeCell ref="F3:F4"/>
  </mergeCells>
  <printOptions horizontalCentered="1"/>
  <pageMargins left="0.31496062992125984" right="0.19685039370078741" top="0.78740157480314965" bottom="0.35433070866141736" header="0.31496062992125984" footer="0.31496062992125984"/>
  <pageSetup paperSize="9" scale="9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zoomScaleNormal="100" workbookViewId="0">
      <selection activeCell="E17" sqref="E17"/>
    </sheetView>
  </sheetViews>
  <sheetFormatPr defaultRowHeight="15.75" x14ac:dyDescent="0.25"/>
  <cols>
    <col min="1" max="1" width="4.625" customWidth="1"/>
    <col min="2" max="2" width="21.375" customWidth="1"/>
    <col min="3" max="3" width="17.5" style="1" customWidth="1"/>
    <col min="4" max="4" width="14.25" style="1" customWidth="1"/>
    <col min="5" max="5" width="19.125" customWidth="1"/>
    <col min="6" max="6" width="16.875" customWidth="1"/>
  </cols>
  <sheetData>
    <row r="1" spans="1:11" ht="38.25" customHeight="1" x14ac:dyDescent="0.25">
      <c r="A1" s="44" t="s">
        <v>93</v>
      </c>
      <c r="B1" s="44"/>
      <c r="C1" s="44"/>
      <c r="D1" s="44"/>
      <c r="E1" s="44"/>
      <c r="F1" s="44"/>
    </row>
    <row r="2" spans="1:11" ht="47.25" customHeight="1" x14ac:dyDescent="0.3">
      <c r="A2" s="45" t="s">
        <v>81</v>
      </c>
      <c r="B2" s="46"/>
      <c r="C2" s="46"/>
      <c r="D2" s="46"/>
      <c r="E2" s="46"/>
      <c r="F2" s="46"/>
      <c r="G2" s="28"/>
      <c r="H2" s="28"/>
      <c r="I2" s="28"/>
      <c r="J2" s="28"/>
      <c r="K2" s="28"/>
    </row>
    <row r="3" spans="1:11" ht="73.5" customHeight="1" x14ac:dyDescent="0.3">
      <c r="A3" s="47" t="s">
        <v>0</v>
      </c>
      <c r="B3" s="47" t="s">
        <v>1</v>
      </c>
      <c r="C3" s="47" t="s">
        <v>2</v>
      </c>
      <c r="D3" s="50" t="s">
        <v>94</v>
      </c>
      <c r="E3" s="51"/>
      <c r="F3" s="53" t="s">
        <v>80</v>
      </c>
      <c r="G3" s="28"/>
      <c r="H3" s="28"/>
      <c r="I3" s="28"/>
      <c r="J3" s="28"/>
      <c r="K3" s="28"/>
    </row>
    <row r="4" spans="1:11" ht="29.25" customHeight="1" x14ac:dyDescent="0.25">
      <c r="A4" s="49"/>
      <c r="B4" s="49"/>
      <c r="C4" s="49"/>
      <c r="D4" s="36" t="s">
        <v>85</v>
      </c>
      <c r="E4" s="30" t="s">
        <v>86</v>
      </c>
      <c r="F4" s="55"/>
    </row>
    <row r="5" spans="1:11" s="9" customFormat="1" ht="20.25" customHeight="1" x14ac:dyDescent="0.25">
      <c r="A5" s="42" t="s">
        <v>60</v>
      </c>
      <c r="B5" s="42"/>
      <c r="C5" s="29"/>
      <c r="D5" s="39">
        <f>SUM(D6:D14)</f>
        <v>18</v>
      </c>
      <c r="E5" s="15">
        <f>SUM(E6:E14)</f>
        <v>2853</v>
      </c>
      <c r="F5" s="43" t="s">
        <v>88</v>
      </c>
      <c r="G5"/>
      <c r="H5"/>
      <c r="I5"/>
      <c r="J5"/>
      <c r="K5"/>
    </row>
    <row r="6" spans="1:11" s="34" customFormat="1" ht="21.75" customHeight="1" x14ac:dyDescent="0.25">
      <c r="A6" s="33">
        <v>1</v>
      </c>
      <c r="B6" s="32" t="s">
        <v>89</v>
      </c>
      <c r="C6" s="32" t="s">
        <v>72</v>
      </c>
      <c r="D6" s="33">
        <v>2</v>
      </c>
      <c r="E6" s="31">
        <v>600</v>
      </c>
      <c r="F6" s="43"/>
    </row>
    <row r="7" spans="1:11" s="34" customFormat="1" ht="21.75" customHeight="1" x14ac:dyDescent="0.25">
      <c r="A7" s="33">
        <v>2</v>
      </c>
      <c r="B7" s="32" t="s">
        <v>90</v>
      </c>
      <c r="C7" s="32" t="s">
        <v>73</v>
      </c>
      <c r="D7" s="33">
        <v>2</v>
      </c>
      <c r="E7" s="31">
        <v>290</v>
      </c>
      <c r="F7" s="43"/>
    </row>
    <row r="8" spans="1:11" s="34" customFormat="1" ht="21.75" customHeight="1" x14ac:dyDescent="0.25">
      <c r="A8" s="33">
        <v>3</v>
      </c>
      <c r="B8" s="32" t="s">
        <v>74</v>
      </c>
      <c r="C8" s="32" t="s">
        <v>74</v>
      </c>
      <c r="D8" s="33">
        <v>2</v>
      </c>
      <c r="E8" s="31">
        <v>290</v>
      </c>
      <c r="F8" s="43"/>
    </row>
    <row r="9" spans="1:11" s="34" customFormat="1" ht="21.75" customHeight="1" x14ac:dyDescent="0.25">
      <c r="A9" s="33">
        <v>4</v>
      </c>
      <c r="B9" s="32" t="s">
        <v>75</v>
      </c>
      <c r="C9" s="32" t="s">
        <v>75</v>
      </c>
      <c r="D9" s="33">
        <v>3</v>
      </c>
      <c r="E9" s="31">
        <v>435</v>
      </c>
      <c r="F9" s="43"/>
    </row>
    <row r="10" spans="1:11" s="34" customFormat="1" ht="21.75" customHeight="1" x14ac:dyDescent="0.25">
      <c r="A10" s="33">
        <v>5</v>
      </c>
      <c r="B10" s="32" t="s">
        <v>76</v>
      </c>
      <c r="C10" s="32" t="s">
        <v>76</v>
      </c>
      <c r="D10" s="33">
        <v>3</v>
      </c>
      <c r="E10" s="31">
        <v>368</v>
      </c>
      <c r="F10" s="43"/>
    </row>
    <row r="11" spans="1:11" s="34" customFormat="1" ht="21.75" customHeight="1" x14ac:dyDescent="0.25">
      <c r="A11" s="33">
        <v>6</v>
      </c>
      <c r="B11" s="32" t="s">
        <v>77</v>
      </c>
      <c r="C11" s="32" t="s">
        <v>77</v>
      </c>
      <c r="D11" s="33">
        <v>2</v>
      </c>
      <c r="E11" s="31">
        <v>290</v>
      </c>
      <c r="F11" s="43"/>
    </row>
    <row r="12" spans="1:11" s="34" customFormat="1" ht="21.75" customHeight="1" x14ac:dyDescent="0.25">
      <c r="A12" s="33">
        <v>7</v>
      </c>
      <c r="B12" s="32" t="s">
        <v>78</v>
      </c>
      <c r="C12" s="32" t="s">
        <v>78</v>
      </c>
      <c r="D12" s="33">
        <v>1</v>
      </c>
      <c r="E12" s="31">
        <v>145</v>
      </c>
      <c r="F12" s="43"/>
    </row>
    <row r="13" spans="1:11" s="34" customFormat="1" ht="21.75" customHeight="1" x14ac:dyDescent="0.25">
      <c r="A13" s="33">
        <v>8</v>
      </c>
      <c r="B13" s="32" t="s">
        <v>79</v>
      </c>
      <c r="C13" s="32" t="s">
        <v>79</v>
      </c>
      <c r="D13" s="33">
        <v>2</v>
      </c>
      <c r="E13" s="31">
        <v>290</v>
      </c>
      <c r="F13" s="43"/>
    </row>
    <row r="14" spans="1:11" s="34" customFormat="1" ht="21.75" customHeight="1" x14ac:dyDescent="0.25">
      <c r="A14" s="33">
        <v>9</v>
      </c>
      <c r="B14" s="32" t="s">
        <v>82</v>
      </c>
      <c r="C14" s="32" t="s">
        <v>83</v>
      </c>
      <c r="D14" s="33">
        <v>1</v>
      </c>
      <c r="E14" s="31">
        <v>145</v>
      </c>
      <c r="F14" s="43"/>
    </row>
  </sheetData>
  <mergeCells count="9">
    <mergeCell ref="A1:F1"/>
    <mergeCell ref="A2:F2"/>
    <mergeCell ref="A5:B5"/>
    <mergeCell ref="F5:F14"/>
    <mergeCell ref="D3:E3"/>
    <mergeCell ref="F3:F4"/>
    <mergeCell ref="C3:C4"/>
    <mergeCell ref="B3:B4"/>
    <mergeCell ref="A3:A4"/>
  </mergeCells>
  <printOptions horizontalCentered="1"/>
  <pageMargins left="0.31496062992125984" right="0.19685039370078741" top="0.59055118110236227" bottom="0.35433070866141736" header="0.31496062992125984" footer="0.31496062992125984"/>
  <pageSetup paperSize="9" scale="9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zoomScaleNormal="100" workbookViewId="0">
      <selection activeCell="G36" sqref="G36"/>
    </sheetView>
  </sheetViews>
  <sheetFormatPr defaultRowHeight="15.75" x14ac:dyDescent="0.25"/>
  <cols>
    <col min="1" max="1" width="4.625" customWidth="1"/>
    <col min="2" max="2" width="46" customWidth="1"/>
    <col min="3" max="3" width="14.375" style="1" customWidth="1"/>
    <col min="4" max="4" width="11.125" customWidth="1"/>
    <col min="5" max="5" width="7.5" style="24" customWidth="1"/>
    <col min="6" max="6" width="8.125" customWidth="1"/>
    <col min="7" max="7" width="10.125" customWidth="1"/>
    <col min="8" max="8" width="11.75" customWidth="1"/>
    <col min="9" max="9" width="11.375" customWidth="1"/>
  </cols>
  <sheetData>
    <row r="1" spans="1:14" x14ac:dyDescent="0.25">
      <c r="A1" s="60" t="s">
        <v>70</v>
      </c>
      <c r="B1" s="60"/>
      <c r="C1" s="60"/>
      <c r="D1" s="60"/>
      <c r="E1" s="60"/>
      <c r="F1" s="60"/>
      <c r="G1" s="60"/>
      <c r="H1" s="60"/>
    </row>
    <row r="2" spans="1:14" ht="38.25" customHeight="1" x14ac:dyDescent="0.25">
      <c r="A2" s="44" t="s">
        <v>66</v>
      </c>
      <c r="B2" s="60"/>
      <c r="C2" s="60"/>
      <c r="D2" s="60"/>
      <c r="E2" s="60"/>
      <c r="F2" s="60"/>
      <c r="G2" s="60"/>
      <c r="H2" s="60"/>
    </row>
    <row r="3" spans="1:14" ht="20.25" x14ac:dyDescent="0.3">
      <c r="A3" s="62" t="s">
        <v>71</v>
      </c>
      <c r="B3" s="62"/>
      <c r="C3" s="62"/>
      <c r="D3" s="62"/>
      <c r="E3" s="62"/>
      <c r="F3" s="62"/>
      <c r="G3" s="62"/>
      <c r="H3" s="62"/>
      <c r="I3" s="28"/>
      <c r="J3" s="28"/>
      <c r="K3" s="28"/>
      <c r="L3" s="28"/>
      <c r="M3" s="28"/>
      <c r="N3" s="28"/>
    </row>
    <row r="4" spans="1:14" ht="20.25" customHeight="1" x14ac:dyDescent="0.3">
      <c r="G4" s="61" t="s">
        <v>69</v>
      </c>
      <c r="H4" s="61"/>
    </row>
    <row r="5" spans="1:14" ht="39.75" customHeight="1" x14ac:dyDescent="0.25">
      <c r="A5" s="47" t="s">
        <v>0</v>
      </c>
      <c r="B5" s="47" t="s">
        <v>1</v>
      </c>
      <c r="C5" s="47" t="s">
        <v>2</v>
      </c>
      <c r="D5" s="53" t="s">
        <v>8</v>
      </c>
      <c r="E5" s="43" t="s">
        <v>7</v>
      </c>
      <c r="F5" s="43"/>
      <c r="G5" s="43"/>
      <c r="H5" s="43"/>
    </row>
    <row r="6" spans="1:14" ht="21" customHeight="1" x14ac:dyDescent="0.25">
      <c r="A6" s="48"/>
      <c r="B6" s="48"/>
      <c r="C6" s="48"/>
      <c r="D6" s="48"/>
      <c r="E6" s="42" t="s">
        <v>3</v>
      </c>
      <c r="F6" s="42"/>
      <c r="G6" s="42"/>
      <c r="H6" s="27" t="s">
        <v>4</v>
      </c>
    </row>
    <row r="7" spans="1:14" ht="21" customHeight="1" x14ac:dyDescent="0.25">
      <c r="A7" s="49"/>
      <c r="B7" s="49"/>
      <c r="C7" s="49"/>
      <c r="D7" s="49"/>
      <c r="E7" s="7" t="s">
        <v>62</v>
      </c>
      <c r="F7" s="7" t="s">
        <v>5</v>
      </c>
      <c r="G7" s="7" t="s">
        <v>6</v>
      </c>
      <c r="H7" s="7" t="s">
        <v>5</v>
      </c>
    </row>
    <row r="8" spans="1:14" s="9" customFormat="1" ht="20.25" customHeight="1" x14ac:dyDescent="0.25">
      <c r="A8" s="58" t="s">
        <v>60</v>
      </c>
      <c r="B8" s="59"/>
      <c r="C8" s="7"/>
      <c r="D8" s="7"/>
      <c r="E8" s="22">
        <f>F8+G8</f>
        <v>18600</v>
      </c>
      <c r="F8" s="15">
        <f>F9+F34</f>
        <v>4100</v>
      </c>
      <c r="G8" s="15">
        <f>G9+G34</f>
        <v>14500</v>
      </c>
      <c r="H8" s="15">
        <f>H9+H34</f>
        <v>2853</v>
      </c>
      <c r="I8" s="17"/>
      <c r="J8"/>
      <c r="K8"/>
      <c r="L8"/>
      <c r="M8"/>
      <c r="N8"/>
    </row>
    <row r="9" spans="1:14" s="6" customFormat="1" ht="21.75" customHeight="1" x14ac:dyDescent="0.25">
      <c r="A9" s="7" t="s">
        <v>61</v>
      </c>
      <c r="B9" s="7" t="s">
        <v>41</v>
      </c>
      <c r="C9" s="7"/>
      <c r="D9" s="7"/>
      <c r="E9" s="22">
        <f>F9+G9</f>
        <v>16500</v>
      </c>
      <c r="F9" s="16">
        <f>SUM(F10:F33)</f>
        <v>4100</v>
      </c>
      <c r="G9" s="16">
        <f>SUM(G10:G33)</f>
        <v>12400</v>
      </c>
      <c r="H9" s="16">
        <f t="shared" ref="H9" si="0">SUM(H10:H33)</f>
        <v>2853</v>
      </c>
      <c r="I9" s="9"/>
      <c r="J9" s="9"/>
      <c r="K9" s="9"/>
      <c r="L9" s="9"/>
      <c r="M9" s="9"/>
      <c r="N9" s="9"/>
    </row>
    <row r="10" spans="1:14" s="6" customFormat="1" ht="21.75" customHeight="1" x14ac:dyDescent="0.25">
      <c r="A10" s="3">
        <v>1</v>
      </c>
      <c r="B10" s="4" t="s">
        <v>11</v>
      </c>
      <c r="C10" s="3" t="s">
        <v>42</v>
      </c>
      <c r="D10" s="3" t="s">
        <v>54</v>
      </c>
      <c r="E10" s="23">
        <f>F10+G10</f>
        <v>900</v>
      </c>
      <c r="F10" s="5">
        <v>300</v>
      </c>
      <c r="G10" s="5">
        <v>600</v>
      </c>
      <c r="H10" s="5">
        <f>F10</f>
        <v>300</v>
      </c>
    </row>
    <row r="11" spans="1:14" s="6" customFormat="1" ht="21.75" customHeight="1" x14ac:dyDescent="0.25">
      <c r="A11" s="3">
        <v>2</v>
      </c>
      <c r="B11" s="4" t="s">
        <v>12</v>
      </c>
      <c r="C11" s="3" t="s">
        <v>42</v>
      </c>
      <c r="D11" s="3" t="s">
        <v>54</v>
      </c>
      <c r="E11" s="23">
        <f t="shared" ref="E11:E48" si="1">F11+G11</f>
        <v>900</v>
      </c>
      <c r="F11" s="5">
        <v>300</v>
      </c>
      <c r="G11" s="5">
        <v>600</v>
      </c>
      <c r="H11" s="5">
        <f>F11</f>
        <v>300</v>
      </c>
    </row>
    <row r="12" spans="1:14" s="6" customFormat="1" ht="21.75" customHeight="1" x14ac:dyDescent="0.25">
      <c r="A12" s="3">
        <v>3</v>
      </c>
      <c r="B12" s="4" t="s">
        <v>26</v>
      </c>
      <c r="C12" s="3" t="s">
        <v>42</v>
      </c>
      <c r="D12" s="3" t="s">
        <v>55</v>
      </c>
      <c r="E12" s="23">
        <f t="shared" si="1"/>
        <v>900</v>
      </c>
      <c r="F12" s="5">
        <v>300</v>
      </c>
      <c r="G12" s="5">
        <v>600</v>
      </c>
      <c r="H12" s="5"/>
    </row>
    <row r="13" spans="1:14" s="6" customFormat="1" ht="21.75" customHeight="1" x14ac:dyDescent="0.25">
      <c r="A13" s="3">
        <v>4</v>
      </c>
      <c r="B13" s="4" t="s">
        <v>25</v>
      </c>
      <c r="C13" s="3" t="s">
        <v>42</v>
      </c>
      <c r="D13" s="3" t="s">
        <v>55</v>
      </c>
      <c r="E13" s="23">
        <f t="shared" si="1"/>
        <v>900</v>
      </c>
      <c r="F13" s="5">
        <v>300</v>
      </c>
      <c r="G13" s="5">
        <v>600</v>
      </c>
      <c r="H13" s="5"/>
    </row>
    <row r="14" spans="1:14" s="21" customFormat="1" ht="21.75" customHeight="1" x14ac:dyDescent="0.25">
      <c r="A14" s="3">
        <v>5</v>
      </c>
      <c r="B14" s="4" t="s">
        <v>9</v>
      </c>
      <c r="C14" s="3" t="s">
        <v>10</v>
      </c>
      <c r="D14" s="3" t="s">
        <v>54</v>
      </c>
      <c r="E14" s="23">
        <f t="shared" si="1"/>
        <v>645</v>
      </c>
      <c r="F14" s="5">
        <v>145</v>
      </c>
      <c r="G14" s="5">
        <v>500</v>
      </c>
      <c r="H14" s="5">
        <v>145</v>
      </c>
      <c r="I14" s="6"/>
      <c r="J14" s="6"/>
      <c r="K14" s="6"/>
      <c r="L14" s="6"/>
      <c r="M14" s="6"/>
      <c r="N14" s="6"/>
    </row>
    <row r="15" spans="1:14" s="6" customFormat="1" ht="21.75" customHeight="1" x14ac:dyDescent="0.25">
      <c r="A15" s="3">
        <v>6</v>
      </c>
      <c r="B15" s="19" t="s">
        <v>24</v>
      </c>
      <c r="C15" s="18" t="s">
        <v>10</v>
      </c>
      <c r="D15" s="18" t="s">
        <v>54</v>
      </c>
      <c r="E15" s="23">
        <f t="shared" si="1"/>
        <v>645</v>
      </c>
      <c r="F15" s="20">
        <v>145</v>
      </c>
      <c r="G15" s="20">
        <v>500</v>
      </c>
      <c r="H15" s="20">
        <v>145</v>
      </c>
      <c r="I15" s="21"/>
      <c r="J15" s="21"/>
      <c r="K15" s="21"/>
      <c r="L15" s="21"/>
      <c r="M15" s="21"/>
      <c r="N15" s="21"/>
    </row>
    <row r="16" spans="1:14" s="6" customFormat="1" ht="21.75" customHeight="1" x14ac:dyDescent="0.25">
      <c r="A16" s="3">
        <v>7</v>
      </c>
      <c r="B16" s="4" t="s">
        <v>13</v>
      </c>
      <c r="C16" s="3" t="s">
        <v>43</v>
      </c>
      <c r="D16" s="3" t="s">
        <v>54</v>
      </c>
      <c r="E16" s="23">
        <f t="shared" si="1"/>
        <v>645</v>
      </c>
      <c r="F16" s="5">
        <v>145</v>
      </c>
      <c r="G16" s="5">
        <v>500</v>
      </c>
      <c r="H16" s="5">
        <f t="shared" ref="H16:H29" si="2">F16</f>
        <v>145</v>
      </c>
    </row>
    <row r="17" spans="1:8" s="6" customFormat="1" ht="21.75" customHeight="1" x14ac:dyDescent="0.25">
      <c r="A17" s="3">
        <v>8</v>
      </c>
      <c r="B17" s="4" t="s">
        <v>14</v>
      </c>
      <c r="C17" s="3" t="s">
        <v>43</v>
      </c>
      <c r="D17" s="3" t="s">
        <v>54</v>
      </c>
      <c r="E17" s="23">
        <f t="shared" si="1"/>
        <v>645</v>
      </c>
      <c r="F17" s="5">
        <v>145</v>
      </c>
      <c r="G17" s="5">
        <v>500</v>
      </c>
      <c r="H17" s="5">
        <f t="shared" si="2"/>
        <v>145</v>
      </c>
    </row>
    <row r="18" spans="1:8" s="6" customFormat="1" ht="21.75" customHeight="1" x14ac:dyDescent="0.25">
      <c r="A18" s="3">
        <v>9</v>
      </c>
      <c r="B18" s="4" t="s">
        <v>15</v>
      </c>
      <c r="C18" s="3" t="s">
        <v>44</v>
      </c>
      <c r="D18" s="3" t="s">
        <v>54</v>
      </c>
      <c r="E18" s="23">
        <f t="shared" si="1"/>
        <v>645</v>
      </c>
      <c r="F18" s="5">
        <v>145</v>
      </c>
      <c r="G18" s="5">
        <v>500</v>
      </c>
      <c r="H18" s="5">
        <f t="shared" si="2"/>
        <v>145</v>
      </c>
    </row>
    <row r="19" spans="1:8" s="6" customFormat="1" ht="21.75" customHeight="1" x14ac:dyDescent="0.25">
      <c r="A19" s="3">
        <v>10</v>
      </c>
      <c r="B19" s="4" t="s">
        <v>16</v>
      </c>
      <c r="C19" s="3" t="s">
        <v>44</v>
      </c>
      <c r="D19" s="3" t="s">
        <v>54</v>
      </c>
      <c r="E19" s="23">
        <f t="shared" si="1"/>
        <v>645</v>
      </c>
      <c r="F19" s="5">
        <v>145</v>
      </c>
      <c r="G19" s="5">
        <v>500</v>
      </c>
      <c r="H19" s="5">
        <f t="shared" si="2"/>
        <v>145</v>
      </c>
    </row>
    <row r="20" spans="1:8" s="6" customFormat="1" ht="21.75" customHeight="1" x14ac:dyDescent="0.25">
      <c r="A20" s="3">
        <v>11</v>
      </c>
      <c r="B20" s="4" t="s">
        <v>17</v>
      </c>
      <c r="C20" s="3" t="s">
        <v>44</v>
      </c>
      <c r="D20" s="3" t="s">
        <v>54</v>
      </c>
      <c r="E20" s="23">
        <f t="shared" si="1"/>
        <v>645</v>
      </c>
      <c r="F20" s="5">
        <v>145</v>
      </c>
      <c r="G20" s="5">
        <v>500</v>
      </c>
      <c r="H20" s="5">
        <f t="shared" si="2"/>
        <v>145</v>
      </c>
    </row>
    <row r="21" spans="1:8" s="6" customFormat="1" ht="21.75" customHeight="1" x14ac:dyDescent="0.25">
      <c r="A21" s="3">
        <v>12</v>
      </c>
      <c r="B21" s="4" t="s">
        <v>18</v>
      </c>
      <c r="C21" s="3" t="s">
        <v>44</v>
      </c>
      <c r="D21" s="3" t="s">
        <v>55</v>
      </c>
      <c r="E21" s="23">
        <f t="shared" si="1"/>
        <v>645</v>
      </c>
      <c r="F21" s="5">
        <v>145</v>
      </c>
      <c r="G21" s="5">
        <v>500</v>
      </c>
      <c r="H21" s="5"/>
    </row>
    <row r="22" spans="1:8" s="6" customFormat="1" ht="21.75" customHeight="1" x14ac:dyDescent="0.25">
      <c r="A22" s="3">
        <v>13</v>
      </c>
      <c r="B22" s="4" t="s">
        <v>19</v>
      </c>
      <c r="C22" s="3" t="s">
        <v>45</v>
      </c>
      <c r="D22" s="3" t="s">
        <v>54</v>
      </c>
      <c r="E22" s="23">
        <f t="shared" si="1"/>
        <v>645</v>
      </c>
      <c r="F22" s="5">
        <v>145</v>
      </c>
      <c r="G22" s="5">
        <v>500</v>
      </c>
      <c r="H22" s="5">
        <f t="shared" si="2"/>
        <v>145</v>
      </c>
    </row>
    <row r="23" spans="1:8" s="6" customFormat="1" ht="21.75" customHeight="1" x14ac:dyDescent="0.25">
      <c r="A23" s="3">
        <v>14</v>
      </c>
      <c r="B23" s="4" t="s">
        <v>20</v>
      </c>
      <c r="C23" s="3" t="s">
        <v>45</v>
      </c>
      <c r="D23" s="3" t="s">
        <v>54</v>
      </c>
      <c r="E23" s="23">
        <f t="shared" si="1"/>
        <v>645</v>
      </c>
      <c r="F23" s="5">
        <v>145</v>
      </c>
      <c r="G23" s="5">
        <v>500</v>
      </c>
      <c r="H23" s="5">
        <f t="shared" si="2"/>
        <v>145</v>
      </c>
    </row>
    <row r="24" spans="1:8" s="6" customFormat="1" ht="21.75" customHeight="1" x14ac:dyDescent="0.25">
      <c r="A24" s="3">
        <v>15</v>
      </c>
      <c r="B24" s="4" t="s">
        <v>64</v>
      </c>
      <c r="C24" s="3" t="s">
        <v>45</v>
      </c>
      <c r="D24" s="3" t="s">
        <v>54</v>
      </c>
      <c r="E24" s="23">
        <f t="shared" ref="E24" si="3">F24+G24</f>
        <v>645</v>
      </c>
      <c r="F24" s="5">
        <v>145</v>
      </c>
      <c r="G24" s="5">
        <v>500</v>
      </c>
      <c r="H24" s="5">
        <v>78</v>
      </c>
    </row>
    <row r="25" spans="1:8" s="6" customFormat="1" ht="21.75" customHeight="1" x14ac:dyDescent="0.25">
      <c r="A25" s="3">
        <v>16</v>
      </c>
      <c r="B25" s="4" t="s">
        <v>21</v>
      </c>
      <c r="C25" s="3" t="s">
        <v>46</v>
      </c>
      <c r="D25" s="3" t="s">
        <v>54</v>
      </c>
      <c r="E25" s="23">
        <f t="shared" si="1"/>
        <v>645</v>
      </c>
      <c r="F25" s="5">
        <v>145</v>
      </c>
      <c r="G25" s="5">
        <v>500</v>
      </c>
      <c r="H25" s="5">
        <f t="shared" si="2"/>
        <v>145</v>
      </c>
    </row>
    <row r="26" spans="1:8" s="6" customFormat="1" ht="21.75" customHeight="1" x14ac:dyDescent="0.25">
      <c r="A26" s="3">
        <v>17</v>
      </c>
      <c r="B26" s="4" t="s">
        <v>22</v>
      </c>
      <c r="C26" s="3" t="s">
        <v>46</v>
      </c>
      <c r="D26" s="3" t="s">
        <v>54</v>
      </c>
      <c r="E26" s="23">
        <f t="shared" si="1"/>
        <v>645</v>
      </c>
      <c r="F26" s="5">
        <v>145</v>
      </c>
      <c r="G26" s="5">
        <v>500</v>
      </c>
      <c r="H26" s="5">
        <f t="shared" si="2"/>
        <v>145</v>
      </c>
    </row>
    <row r="27" spans="1:8" s="6" customFormat="1" ht="21.75" customHeight="1" x14ac:dyDescent="0.25">
      <c r="A27" s="3">
        <v>18</v>
      </c>
      <c r="B27" s="4" t="s">
        <v>23</v>
      </c>
      <c r="C27" s="3" t="s">
        <v>47</v>
      </c>
      <c r="D27" s="3" t="s">
        <v>54</v>
      </c>
      <c r="E27" s="23">
        <f t="shared" si="1"/>
        <v>645</v>
      </c>
      <c r="F27" s="5">
        <v>145</v>
      </c>
      <c r="G27" s="5">
        <v>500</v>
      </c>
      <c r="H27" s="5">
        <f t="shared" si="2"/>
        <v>145</v>
      </c>
    </row>
    <row r="28" spans="1:8" s="6" customFormat="1" ht="21.75" customHeight="1" x14ac:dyDescent="0.25">
      <c r="A28" s="3">
        <v>19</v>
      </c>
      <c r="B28" s="11" t="s">
        <v>39</v>
      </c>
      <c r="C28" s="13" t="s">
        <v>47</v>
      </c>
      <c r="D28" s="3" t="s">
        <v>55</v>
      </c>
      <c r="E28" s="23">
        <f t="shared" si="1"/>
        <v>645</v>
      </c>
      <c r="F28" s="5">
        <v>145</v>
      </c>
      <c r="G28" s="5">
        <v>500</v>
      </c>
      <c r="H28" s="5"/>
    </row>
    <row r="29" spans="1:8" s="6" customFormat="1" ht="21.75" customHeight="1" x14ac:dyDescent="0.25">
      <c r="A29" s="3">
        <v>20</v>
      </c>
      <c r="B29" s="10" t="s">
        <v>56</v>
      </c>
      <c r="C29" s="2" t="s">
        <v>48</v>
      </c>
      <c r="D29" s="3" t="s">
        <v>54</v>
      </c>
      <c r="E29" s="23">
        <f t="shared" si="1"/>
        <v>645</v>
      </c>
      <c r="F29" s="5">
        <v>145</v>
      </c>
      <c r="G29" s="5">
        <v>500</v>
      </c>
      <c r="H29" s="5">
        <f t="shared" si="2"/>
        <v>145</v>
      </c>
    </row>
    <row r="30" spans="1:8" s="6" customFormat="1" ht="24" customHeight="1" x14ac:dyDescent="0.25">
      <c r="A30" s="3">
        <v>21</v>
      </c>
      <c r="B30" s="10" t="s">
        <v>65</v>
      </c>
      <c r="C30" s="2" t="s">
        <v>48</v>
      </c>
      <c r="D30" s="2" t="s">
        <v>54</v>
      </c>
      <c r="E30" s="23">
        <f>F30+G30</f>
        <v>645</v>
      </c>
      <c r="F30" s="5">
        <v>145</v>
      </c>
      <c r="G30" s="5">
        <v>500</v>
      </c>
      <c r="H30" s="5">
        <v>145</v>
      </c>
    </row>
    <row r="31" spans="1:8" s="6" customFormat="1" ht="21.75" customHeight="1" x14ac:dyDescent="0.25">
      <c r="A31" s="3">
        <v>22</v>
      </c>
      <c r="B31" s="11" t="s">
        <v>37</v>
      </c>
      <c r="C31" s="13" t="s">
        <v>51</v>
      </c>
      <c r="D31" s="2" t="s">
        <v>55</v>
      </c>
      <c r="E31" s="23">
        <f t="shared" si="1"/>
        <v>645</v>
      </c>
      <c r="F31" s="5">
        <v>145</v>
      </c>
      <c r="G31" s="5">
        <v>500</v>
      </c>
      <c r="H31" s="5"/>
    </row>
    <row r="32" spans="1:8" s="6" customFormat="1" ht="21.75" customHeight="1" x14ac:dyDescent="0.25">
      <c r="A32" s="3">
        <v>23</v>
      </c>
      <c r="B32" s="11" t="s">
        <v>38</v>
      </c>
      <c r="C32" s="13" t="s">
        <v>52</v>
      </c>
      <c r="D32" s="2" t="s">
        <v>55</v>
      </c>
      <c r="E32" s="23">
        <f t="shared" si="1"/>
        <v>645</v>
      </c>
      <c r="F32" s="5">
        <v>145</v>
      </c>
      <c r="G32" s="5">
        <v>500</v>
      </c>
      <c r="H32" s="5"/>
    </row>
    <row r="33" spans="1:14" s="9" customFormat="1" ht="21.75" customHeight="1" x14ac:dyDescent="0.25">
      <c r="A33" s="3">
        <v>24</v>
      </c>
      <c r="B33" s="11" t="s">
        <v>63</v>
      </c>
      <c r="C33" s="13" t="s">
        <v>52</v>
      </c>
      <c r="D33" s="3" t="s">
        <v>54</v>
      </c>
      <c r="E33" s="23">
        <f t="shared" si="1"/>
        <v>645</v>
      </c>
      <c r="F33" s="26">
        <v>145</v>
      </c>
      <c r="G33" s="26">
        <v>500</v>
      </c>
      <c r="H33" s="26">
        <v>145</v>
      </c>
      <c r="I33" s="6"/>
      <c r="J33" s="6"/>
      <c r="K33" s="6"/>
      <c r="L33" s="6"/>
      <c r="M33" s="6"/>
      <c r="N33" s="6"/>
    </row>
    <row r="34" spans="1:14" s="6" customFormat="1" ht="21.75" customHeight="1" x14ac:dyDescent="0.25">
      <c r="A34" s="7" t="s">
        <v>59</v>
      </c>
      <c r="B34" s="8" t="s">
        <v>57</v>
      </c>
      <c r="C34" s="7"/>
      <c r="D34" s="7"/>
      <c r="E34" s="25">
        <f t="shared" si="1"/>
        <v>2100</v>
      </c>
      <c r="F34" s="12"/>
      <c r="G34" s="14">
        <f>SUM(G35:G48)</f>
        <v>2100</v>
      </c>
      <c r="H34" s="12"/>
      <c r="I34" s="9"/>
      <c r="J34" s="9"/>
      <c r="K34" s="9"/>
      <c r="L34" s="9"/>
      <c r="M34" s="9"/>
      <c r="N34" s="9"/>
    </row>
    <row r="35" spans="1:14" s="6" customFormat="1" ht="24" customHeight="1" x14ac:dyDescent="0.25">
      <c r="A35" s="2">
        <v>1</v>
      </c>
      <c r="B35" s="10" t="s">
        <v>27</v>
      </c>
      <c r="C35" s="2" t="s">
        <v>49</v>
      </c>
      <c r="D35" s="2" t="s">
        <v>55</v>
      </c>
      <c r="E35" s="23">
        <v>150</v>
      </c>
      <c r="F35" s="5"/>
      <c r="G35" s="5">
        <v>150</v>
      </c>
      <c r="H35" s="5"/>
    </row>
    <row r="36" spans="1:14" s="6" customFormat="1" ht="24" customHeight="1" x14ac:dyDescent="0.25">
      <c r="A36" s="2">
        <v>2</v>
      </c>
      <c r="B36" s="10" t="s">
        <v>28</v>
      </c>
      <c r="C36" s="2" t="s">
        <v>49</v>
      </c>
      <c r="D36" s="2" t="s">
        <v>55</v>
      </c>
      <c r="E36" s="23">
        <f t="shared" si="1"/>
        <v>150</v>
      </c>
      <c r="F36" s="5"/>
      <c r="G36" s="5">
        <v>150</v>
      </c>
      <c r="H36" s="5"/>
    </row>
    <row r="37" spans="1:14" s="6" customFormat="1" ht="24" customHeight="1" x14ac:dyDescent="0.25">
      <c r="A37" s="2">
        <v>3</v>
      </c>
      <c r="B37" s="10" t="s">
        <v>29</v>
      </c>
      <c r="C37" s="2" t="s">
        <v>49</v>
      </c>
      <c r="D37" s="2" t="s">
        <v>55</v>
      </c>
      <c r="E37" s="23">
        <f t="shared" si="1"/>
        <v>150</v>
      </c>
      <c r="F37" s="5"/>
      <c r="G37" s="5">
        <v>150</v>
      </c>
      <c r="H37" s="5"/>
    </row>
    <row r="38" spans="1:14" s="6" customFormat="1" ht="24" customHeight="1" x14ac:dyDescent="0.25">
      <c r="A38" s="2">
        <v>4</v>
      </c>
      <c r="B38" s="10" t="s">
        <v>30</v>
      </c>
      <c r="C38" s="2" t="s">
        <v>49</v>
      </c>
      <c r="D38" s="2" t="s">
        <v>55</v>
      </c>
      <c r="E38" s="23">
        <f t="shared" si="1"/>
        <v>150</v>
      </c>
      <c r="F38" s="5"/>
      <c r="G38" s="5">
        <v>150</v>
      </c>
      <c r="H38" s="5"/>
    </row>
    <row r="39" spans="1:14" s="6" customFormat="1" ht="24" customHeight="1" x14ac:dyDescent="0.25">
      <c r="A39" s="2">
        <v>5</v>
      </c>
      <c r="B39" s="10" t="s">
        <v>31</v>
      </c>
      <c r="C39" s="2" t="s">
        <v>49</v>
      </c>
      <c r="D39" s="2" t="s">
        <v>55</v>
      </c>
      <c r="E39" s="23">
        <f t="shared" si="1"/>
        <v>150</v>
      </c>
      <c r="F39" s="5"/>
      <c r="G39" s="5">
        <v>150</v>
      </c>
      <c r="H39" s="5"/>
    </row>
    <row r="40" spans="1:14" s="6" customFormat="1" ht="24" customHeight="1" x14ac:dyDescent="0.25">
      <c r="A40" s="2">
        <v>6</v>
      </c>
      <c r="B40" s="10" t="s">
        <v>32</v>
      </c>
      <c r="C40" s="2" t="s">
        <v>49</v>
      </c>
      <c r="D40" s="2" t="s">
        <v>55</v>
      </c>
      <c r="E40" s="23">
        <f t="shared" si="1"/>
        <v>150</v>
      </c>
      <c r="F40" s="5"/>
      <c r="G40" s="5">
        <v>150</v>
      </c>
      <c r="H40" s="5"/>
    </row>
    <row r="41" spans="1:14" s="6" customFormat="1" ht="24" customHeight="1" x14ac:dyDescent="0.25">
      <c r="A41" s="2">
        <v>7</v>
      </c>
      <c r="B41" s="10" t="s">
        <v>33</v>
      </c>
      <c r="C41" s="2" t="s">
        <v>50</v>
      </c>
      <c r="D41" s="2" t="s">
        <v>55</v>
      </c>
      <c r="E41" s="23">
        <f t="shared" si="1"/>
        <v>150</v>
      </c>
      <c r="F41" s="5"/>
      <c r="G41" s="5">
        <v>150</v>
      </c>
      <c r="H41" s="5"/>
    </row>
    <row r="42" spans="1:14" s="6" customFormat="1" ht="24" customHeight="1" x14ac:dyDescent="0.25">
      <c r="A42" s="2">
        <v>8</v>
      </c>
      <c r="B42" s="10" t="s">
        <v>34</v>
      </c>
      <c r="C42" s="2" t="s">
        <v>50</v>
      </c>
      <c r="D42" s="2" t="s">
        <v>55</v>
      </c>
      <c r="E42" s="23">
        <f t="shared" si="1"/>
        <v>150</v>
      </c>
      <c r="F42" s="5"/>
      <c r="G42" s="5">
        <v>150</v>
      </c>
      <c r="H42" s="5"/>
    </row>
    <row r="43" spans="1:14" s="6" customFormat="1" ht="24" customHeight="1" x14ac:dyDescent="0.25">
      <c r="A43" s="2">
        <v>9</v>
      </c>
      <c r="B43" s="10" t="s">
        <v>35</v>
      </c>
      <c r="C43" s="2" t="s">
        <v>50</v>
      </c>
      <c r="D43" s="2" t="s">
        <v>55</v>
      </c>
      <c r="E43" s="23">
        <f t="shared" si="1"/>
        <v>150</v>
      </c>
      <c r="F43" s="5"/>
      <c r="G43" s="5">
        <v>150</v>
      </c>
      <c r="H43" s="5"/>
    </row>
    <row r="44" spans="1:14" s="6" customFormat="1" ht="24" customHeight="1" x14ac:dyDescent="0.25">
      <c r="A44" s="2">
        <v>10</v>
      </c>
      <c r="B44" s="10" t="s">
        <v>36</v>
      </c>
      <c r="C44" s="2" t="s">
        <v>50</v>
      </c>
      <c r="D44" s="2" t="s">
        <v>55</v>
      </c>
      <c r="E44" s="23">
        <f t="shared" ref="E44:E45" si="4">F44+G44</f>
        <v>150</v>
      </c>
      <c r="F44" s="5"/>
      <c r="G44" s="5">
        <v>150</v>
      </c>
      <c r="H44" s="5"/>
    </row>
    <row r="45" spans="1:14" s="6" customFormat="1" ht="24" customHeight="1" x14ac:dyDescent="0.25">
      <c r="A45" s="2">
        <v>11</v>
      </c>
      <c r="B45" s="10" t="s">
        <v>58</v>
      </c>
      <c r="C45" s="2" t="s">
        <v>46</v>
      </c>
      <c r="D45" s="2" t="s">
        <v>55</v>
      </c>
      <c r="E45" s="23">
        <f t="shared" si="4"/>
        <v>150</v>
      </c>
      <c r="F45" s="5"/>
      <c r="G45" s="5">
        <v>150</v>
      </c>
      <c r="H45" s="5"/>
    </row>
    <row r="46" spans="1:14" s="6" customFormat="1" ht="24" customHeight="1" x14ac:dyDescent="0.25">
      <c r="A46" s="2">
        <v>12</v>
      </c>
      <c r="B46" s="10" t="s">
        <v>67</v>
      </c>
      <c r="C46" s="2" t="s">
        <v>45</v>
      </c>
      <c r="D46" s="2" t="s">
        <v>55</v>
      </c>
      <c r="E46" s="23">
        <f t="shared" ref="E46:E47" si="5">F46+G46</f>
        <v>150</v>
      </c>
      <c r="F46" s="5"/>
      <c r="G46" s="5">
        <v>150</v>
      </c>
      <c r="H46" s="5"/>
    </row>
    <row r="47" spans="1:14" s="6" customFormat="1" ht="24" customHeight="1" x14ac:dyDescent="0.25">
      <c r="A47" s="2">
        <v>13</v>
      </c>
      <c r="B47" s="10" t="s">
        <v>68</v>
      </c>
      <c r="C47" s="2" t="s">
        <v>45</v>
      </c>
      <c r="D47" s="2" t="s">
        <v>55</v>
      </c>
      <c r="E47" s="23">
        <f t="shared" si="5"/>
        <v>150</v>
      </c>
      <c r="F47" s="5"/>
      <c r="G47" s="5">
        <v>150</v>
      </c>
      <c r="H47" s="5"/>
    </row>
    <row r="48" spans="1:14" ht="24" customHeight="1" x14ac:dyDescent="0.25">
      <c r="A48" s="2">
        <v>14</v>
      </c>
      <c r="B48" s="11" t="s">
        <v>40</v>
      </c>
      <c r="C48" s="13" t="s">
        <v>53</v>
      </c>
      <c r="D48" s="2" t="s">
        <v>55</v>
      </c>
      <c r="E48" s="23">
        <f t="shared" si="1"/>
        <v>150</v>
      </c>
      <c r="F48" s="5"/>
      <c r="G48" s="5">
        <v>150</v>
      </c>
      <c r="H48" s="5"/>
      <c r="I48" s="6"/>
      <c r="J48" s="6"/>
      <c r="K48" s="6"/>
      <c r="L48" s="6"/>
      <c r="M48" s="6"/>
      <c r="N48" s="6"/>
    </row>
  </sheetData>
  <mergeCells count="11">
    <mergeCell ref="A8:B8"/>
    <mergeCell ref="E6:G6"/>
    <mergeCell ref="E5:H5"/>
    <mergeCell ref="A1:H1"/>
    <mergeCell ref="A2:H2"/>
    <mergeCell ref="A5:A7"/>
    <mergeCell ref="B5:B7"/>
    <mergeCell ref="C5:C7"/>
    <mergeCell ref="D5:D7"/>
    <mergeCell ref="G4:H4"/>
    <mergeCell ref="A3:H3"/>
  </mergeCells>
  <printOptions horizontalCentered="1"/>
  <pageMargins left="0.31496062992125984" right="0.19685039370078741" top="0.59055118110236227" bottom="0.35433070866141736" header="0.31496062992125984" footer="0.31496062992125984"/>
  <pageSetup paperSize="9" scale="7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NQ  2023 (3)</vt:lpstr>
      <vt:lpstr>TTr  2023 (2)</vt:lpstr>
      <vt:lpstr>TTR  2023 </vt:lpstr>
      <vt:lpstr>NQ  2023</vt:lpstr>
      <vt:lpstr>Sheet1</vt:lpstr>
      <vt:lpstr>'NQ  2023'!Print_Area</vt:lpstr>
      <vt:lpstr>'NQ  2023 (3)'!Print_Area</vt:lpstr>
      <vt:lpstr>Sheet1!Print_Area</vt:lpstr>
      <vt:lpstr>'TTR  2023 '!Print_Area</vt:lpstr>
      <vt:lpstr>'TTr  2023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2023-04-12T01:22:20Z</cp:lastPrinted>
  <dcterms:created xsi:type="dcterms:W3CDTF">2023-03-08T02:14:13Z</dcterms:created>
  <dcterms:modified xsi:type="dcterms:W3CDTF">2023-04-12T01:22:45Z</dcterms:modified>
</cp:coreProperties>
</file>